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644\Desktop\Investor Relation\Q3FY24\"/>
    </mc:Choice>
  </mc:AlternateContent>
  <xr:revisionPtr revIDLastSave="0" documentId="13_ncr:1_{883A1CB2-AD0B-4A3A-8CCC-60210D8EB0B0}" xr6:coauthVersionLast="47" xr6:coauthVersionMax="47" xr10:uidLastSave="{00000000-0000-0000-0000-000000000000}"/>
  <bookViews>
    <workbookView xWindow="-120" yWindow="-120" windowWidth="20730" windowHeight="11160" xr2:uid="{056D0418-C510-4A7C-A9CC-D06360949362}"/>
  </bookViews>
  <sheets>
    <sheet name="KPIs" sheetId="1" r:id="rId1"/>
  </sheets>
  <definedNames>
    <definedName name="_xlnm._FilterDatabase" localSheetId="0" hidden="1">KPIs!$B$5:$B$47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44167.1583217593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KPIs!$B$4:$G$47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G25" i="1"/>
  <c r="F25" i="1"/>
  <c r="C16" i="1"/>
  <c r="G16" i="1" l="1"/>
  <c r="D16" i="1"/>
  <c r="E16" i="1"/>
  <c r="F16" i="1"/>
</calcChain>
</file>

<file path=xl/sharedStrings.xml><?xml version="1.0" encoding="utf-8"?>
<sst xmlns="http://schemas.openxmlformats.org/spreadsheetml/2006/main" count="77" uniqueCount="69">
  <si>
    <t>Email: InvestorRelations@kfintech.com</t>
  </si>
  <si>
    <t>Amit Murarka</t>
  </si>
  <si>
    <t>For more information please contact:</t>
  </si>
  <si>
    <t>Non-domestic mutual fund revenue
(as % of overall revenue)</t>
  </si>
  <si>
    <t>ESOP Expenses</t>
  </si>
  <si>
    <t>Value-added-services
(as % of overall revenue)</t>
  </si>
  <si>
    <t>Diluted EPS (in INR)</t>
  </si>
  <si>
    <t>Margin</t>
  </si>
  <si>
    <t>Net Profit after tax</t>
  </si>
  <si>
    <t xml:space="preserve">Tax expense </t>
  </si>
  <si>
    <t>Profit before tax</t>
  </si>
  <si>
    <t>EBITDA</t>
  </si>
  <si>
    <t>Operating expenses</t>
  </si>
  <si>
    <t>Other expenses</t>
  </si>
  <si>
    <t>Employee benefits expense</t>
  </si>
  <si>
    <t>Revenue from operations</t>
  </si>
  <si>
    <t>Global Business Services</t>
  </si>
  <si>
    <t>International &amp; Other Investor Solutions</t>
  </si>
  <si>
    <t>Issuer Solutions</t>
  </si>
  <si>
    <t>Domestic Mutual Fund Investor Solutions</t>
  </si>
  <si>
    <t>Abridged P&amp;L (Consolidated)</t>
  </si>
  <si>
    <t>AAUM (₹ billion)
(end of period)</t>
  </si>
  <si>
    <t>Number of Corporates clients
(end of period)</t>
  </si>
  <si>
    <t>Market share - on subscribers' base
(end of period)</t>
  </si>
  <si>
    <t>No of Subscribers</t>
  </si>
  <si>
    <t>National Pension Scheme- CRA</t>
  </si>
  <si>
    <t>Market share – based on no of funds
(end of period)</t>
  </si>
  <si>
    <t>No of funds being handled
(cumulative)</t>
  </si>
  <si>
    <t>Alternates and Wealth</t>
  </si>
  <si>
    <t>AAUM Serviced (₹ billion)
(at the end of the period)</t>
  </si>
  <si>
    <t>No of clients</t>
  </si>
  <si>
    <t>International Investor Solutions</t>
  </si>
  <si>
    <t>NSE 500 companies – market share
(basis the market capitalisation)</t>
  </si>
  <si>
    <t>Main Board IPOs – market share
(basis the issue size)</t>
  </si>
  <si>
    <t>Main Board IPOs – market share
(basis no of clients)</t>
  </si>
  <si>
    <t>No of folios (million)
(end of the period)</t>
  </si>
  <si>
    <t xml:space="preserve">No of Clients </t>
  </si>
  <si>
    <t>Issuer Services</t>
  </si>
  <si>
    <t>Avg live folio count (million)
(at the end of the  period)</t>
  </si>
  <si>
    <t>SIP live folios (million)
(end of the period)</t>
  </si>
  <si>
    <t>SIP book AAUM market share
(last quarter of the period)</t>
  </si>
  <si>
    <t>SIP book AAUM (₹ billion)
(last quarter of the period)</t>
  </si>
  <si>
    <t>SIP inflows (billion)
(for the period)</t>
  </si>
  <si>
    <t>Equity AAUM Mix
(last quarter of the period)</t>
  </si>
  <si>
    <t>Equity AAUM Market share
(avg for the period)</t>
  </si>
  <si>
    <t>Equity AAUM Serviced (₹ billion)
(avg for the period)</t>
  </si>
  <si>
    <t>Equity AAUM Market share
(last quarter of the period)</t>
  </si>
  <si>
    <t>Equity AAUM Serviced (₹ billion)
(last quarter of the period)</t>
  </si>
  <si>
    <t>AAUM Market share
(avg for the period)</t>
  </si>
  <si>
    <t>AAUM Serviced (₹ billion)
(avg for the period)</t>
  </si>
  <si>
    <t>AAUM Market share
(last quarter of the period)</t>
  </si>
  <si>
    <t>AAUM Serviced (₹ billion)
(last quarter of the period)</t>
  </si>
  <si>
    <t>No of Operating Clients</t>
  </si>
  <si>
    <t>Mutual Fund Services</t>
  </si>
  <si>
    <t>KFin Technologies Limited</t>
  </si>
  <si>
    <t>No of Transactions (million)
(for the period)</t>
  </si>
  <si>
    <t>No of Tranactions (million)
(for the period)</t>
  </si>
  <si>
    <t>No of IPOs Handled (Main board)
(for the period)</t>
  </si>
  <si>
    <t>Transctions handled (million)
(for the period)</t>
  </si>
  <si>
    <t>Share of profit of associate</t>
  </si>
  <si>
    <t>Net Sale of Services</t>
  </si>
  <si>
    <t>Q2FY24</t>
  </si>
  <si>
    <t>Other Operating Revenue</t>
  </si>
  <si>
    <t>Q3FY24</t>
  </si>
  <si>
    <t>Q3FY23</t>
  </si>
  <si>
    <t>9MFY24</t>
  </si>
  <si>
    <t>9MFY23</t>
  </si>
  <si>
    <t>Factsheet - for the quarter and nine months period ended 31st December 2023</t>
  </si>
  <si>
    <t>No of POPs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</si>
</sst>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0.0"/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164" fontId="6" fillId="0" borderId="4" xfId="2" applyNumberFormat="1" applyFont="1" applyBorder="1"/>
    <xf numFmtId="0" fontId="6" fillId="0" borderId="5" xfId="0" applyFont="1" applyBorder="1" applyAlignment="1">
      <alignment wrapText="1"/>
    </xf>
    <xf numFmtId="165" fontId="6" fillId="0" borderId="4" xfId="1" applyNumberFormat="1" applyFont="1" applyBorder="1"/>
    <xf numFmtId="0" fontId="6" fillId="0" borderId="5" xfId="0" applyFont="1" applyBorder="1"/>
    <xf numFmtId="164" fontId="6" fillId="0" borderId="0" xfId="2" applyNumberFormat="1" applyFont="1" applyBorder="1"/>
    <xf numFmtId="0" fontId="3" fillId="0" borderId="5" xfId="0" applyFont="1" applyBorder="1"/>
    <xf numFmtId="165" fontId="3" fillId="0" borderId="4" xfId="1" applyNumberFormat="1" applyFont="1" applyBorder="1"/>
    <xf numFmtId="165" fontId="3" fillId="0" borderId="0" xfId="1" applyNumberFormat="1" applyFon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0" fontId="7" fillId="0" borderId="5" xfId="0" applyFont="1" applyBorder="1"/>
    <xf numFmtId="0" fontId="7" fillId="0" borderId="8" xfId="0" applyFont="1" applyBorder="1"/>
    <xf numFmtId="0" fontId="0" fillId="0" borderId="5" xfId="0" applyBorder="1" applyAlignment="1">
      <alignment wrapText="1"/>
    </xf>
    <xf numFmtId="167" fontId="0" fillId="0" borderId="0" xfId="0" applyNumberFormat="1"/>
    <xf numFmtId="165" fontId="8" fillId="0" borderId="4" xfId="1" applyNumberFormat="1" applyFont="1" applyFill="1" applyBorder="1"/>
    <xf numFmtId="165" fontId="8" fillId="0" borderId="0" xfId="1" applyNumberFormat="1" applyFont="1" applyFill="1" applyBorder="1"/>
    <xf numFmtId="0" fontId="8" fillId="0" borderId="5" xfId="0" applyFont="1" applyBorder="1" applyAlignment="1">
      <alignment wrapText="1"/>
    </xf>
    <xf numFmtId="9" fontId="0" fillId="0" borderId="4" xfId="0" applyNumberFormat="1" applyBorder="1"/>
    <xf numFmtId="165" fontId="0" fillId="0" borderId="4" xfId="1" applyNumberFormat="1" applyFont="1" applyFill="1" applyBorder="1"/>
    <xf numFmtId="165" fontId="0" fillId="0" borderId="0" xfId="1" applyNumberFormat="1" applyFont="1" applyFill="1" applyBorder="1"/>
    <xf numFmtId="0" fontId="8" fillId="0" borderId="0" xfId="0" applyFont="1"/>
    <xf numFmtId="43" fontId="8" fillId="0" borderId="0" xfId="0" applyNumberFormat="1" applyFont="1"/>
    <xf numFmtId="43" fontId="8" fillId="0" borderId="0" xfId="1" applyFont="1" applyFill="1"/>
    <xf numFmtId="165" fontId="8" fillId="0" borderId="4" xfId="1" applyNumberFormat="1" applyFont="1" applyBorder="1"/>
    <xf numFmtId="165" fontId="8" fillId="0" borderId="0" xfId="1" applyNumberFormat="1" applyFont="1" applyBorder="1"/>
    <xf numFmtId="0" fontId="2" fillId="0" borderId="0" xfId="0" applyFont="1"/>
    <xf numFmtId="0" fontId="8" fillId="0" borderId="5" xfId="0" applyFont="1" applyBorder="1"/>
    <xf numFmtId="164" fontId="0" fillId="0" borderId="4" xfId="0" applyNumberFormat="1" applyBorder="1"/>
    <xf numFmtId="166" fontId="0" fillId="0" borderId="4" xfId="0" applyNumberFormat="1" applyBorder="1"/>
    <xf numFmtId="165" fontId="0" fillId="0" borderId="4" xfId="0" applyNumberFormat="1" applyBorder="1"/>
    <xf numFmtId="164" fontId="0" fillId="0" borderId="4" xfId="2" applyNumberFormat="1" applyFont="1" applyFill="1" applyBorder="1"/>
    <xf numFmtId="164" fontId="0" fillId="0" borderId="0" xfId="2" applyNumberFormat="1" applyFont="1" applyFill="1" applyBorder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164" fontId="0" fillId="0" borderId="7" xfId="2" applyNumberFormat="1" applyFont="1" applyBorder="1"/>
    <xf numFmtId="164" fontId="0" fillId="0" borderId="6" xfId="2" applyNumberFormat="1" applyFont="1" applyBorder="1"/>
    <xf numFmtId="0" fontId="3" fillId="0" borderId="4" xfId="0" applyFont="1" applyBorder="1" applyAlignment="1">
      <alignment horizontal="center"/>
    </xf>
    <xf numFmtId="164" fontId="8" fillId="0" borderId="4" xfId="0" applyNumberFormat="1" applyFont="1" applyBorder="1"/>
    <xf numFmtId="2" fontId="3" fillId="0" borderId="4" xfId="0" applyNumberFormat="1" applyFont="1" applyBorder="1"/>
    <xf numFmtId="165" fontId="6" fillId="0" borderId="0" xfId="1" applyNumberFormat="1" applyFont="1" applyBorder="1"/>
    <xf numFmtId="164" fontId="8" fillId="0" borderId="0" xfId="2" applyNumberFormat="1" applyFont="1" applyFill="1" applyBorder="1"/>
    <xf numFmtId="167" fontId="1" fillId="0" borderId="0" xfId="1" applyNumberFormat="1" applyFont="1" applyFill="1" applyBorder="1"/>
    <xf numFmtId="167" fontId="1" fillId="0" borderId="4" xfId="1" applyNumberFormat="1" applyFont="1" applyFill="1" applyBorder="1"/>
    <xf numFmtId="164" fontId="1" fillId="0" borderId="0" xfId="2" applyNumberFormat="1" applyFont="1" applyFill="1" applyBorder="1"/>
    <xf numFmtId="164" fontId="1" fillId="0" borderId="4" xfId="2" applyNumberFormat="1" applyFont="1" applyFill="1" applyBorder="1"/>
    <xf numFmtId="165" fontId="1" fillId="0" borderId="0" xfId="1" applyNumberFormat="1" applyFont="1" applyFill="1" applyBorder="1"/>
    <xf numFmtId="165" fontId="1" fillId="0" borderId="4" xfId="1" applyNumberFormat="1" applyFont="1" applyFill="1" applyBorder="1"/>
    <xf numFmtId="0" fontId="3" fillId="0" borderId="0" xfId="0" applyFont="1" applyAlignment="1">
      <alignment horizontal="center"/>
    </xf>
    <xf numFmtId="166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8" fillId="0" borderId="0" xfId="0" applyNumberFormat="1" applyFont="1"/>
    <xf numFmtId="9" fontId="0" fillId="0" borderId="0" xfId="0" applyNumberFormat="1"/>
    <xf numFmtId="43" fontId="3" fillId="0" borderId="0" xfId="0" applyNumberFormat="1" applyFont="1"/>
    <xf numFmtId="165" fontId="0" fillId="0" borderId="0" xfId="1" applyNumberFormat="1" applyFont="1"/>
    <xf numFmtId="164" fontId="0" fillId="0" borderId="0" xfId="2" applyNumberFormat="1" applyFont="1"/>
    <xf numFmtId="165" fontId="8" fillId="0" borderId="0" xfId="1" applyNumberFormat="1" applyFont="1"/>
    <xf numFmtId="165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5" fontId="8" fillId="0" borderId="0" xfId="1" applyNumberFormat="1" applyFont="1" applyFill="1"/>
    <xf numFmtId="3" fontId="0" fillId="0" borderId="0" xfId="0" applyNumberFormat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4C45-5502-43D0-982B-32273B57C63F}">
  <sheetPr>
    <pageSetUpPr fitToPage="1"/>
  </sheetPr>
  <dimension ref="B1:K86"/>
  <sheetViews>
    <sheetView showGridLines="0" tabSelected="1" topLeftCell="A2" zoomScaleNormal="100" workbookViewId="0">
      <pane xSplit="1" ySplit="4" topLeftCell="B40" activePane="bottomRight" state="frozen"/>
      <selection activeCell="A2" sqref="A2"/>
      <selection pane="topRight" activeCell="B2" sqref="B2"/>
      <selection pane="bottomLeft" activeCell="A6" sqref="A6"/>
      <selection pane="bottomRight" activeCell="F48" sqref="F48"/>
    </sheetView>
  </sheetViews>
  <sheetFormatPr defaultRowHeight="15" x14ac:dyDescent="0.25"/>
  <cols>
    <col min="2" max="2" width="77.85546875" bestFit="1" customWidth="1"/>
    <col min="3" max="7" width="15.28515625" customWidth="1"/>
    <col min="8" max="8" width="9.85546875" customWidth="1"/>
  </cols>
  <sheetData>
    <row r="1" spans="2:7" ht="15.75" thickBot="1" x14ac:dyDescent="0.3"/>
    <row r="2" spans="2:7" x14ac:dyDescent="0.25">
      <c r="B2" s="75" t="s">
        <v>54</v>
      </c>
      <c r="C2" s="76"/>
      <c r="D2" s="76"/>
      <c r="E2" s="76"/>
      <c r="F2" s="76"/>
      <c r="G2" s="77"/>
    </row>
    <row r="3" spans="2:7" x14ac:dyDescent="0.25">
      <c r="B3" s="78" t="s">
        <v>67</v>
      </c>
      <c r="C3" s="79"/>
      <c r="D3" s="79"/>
      <c r="E3" s="79"/>
      <c r="F3" s="79"/>
      <c r="G3" s="80"/>
    </row>
    <row r="4" spans="2:7" ht="15.75" thickBot="1" x14ac:dyDescent="0.3">
      <c r="B4" s="5"/>
      <c r="C4" s="40"/>
      <c r="D4" s="40"/>
      <c r="E4" s="40"/>
      <c r="F4" s="40"/>
      <c r="G4" s="44"/>
    </row>
    <row r="5" spans="2:7" s="40" customFormat="1" ht="17.25" customHeight="1" x14ac:dyDescent="0.25">
      <c r="B5" s="43"/>
      <c r="C5" s="42" t="s">
        <v>63</v>
      </c>
      <c r="D5" s="42" t="s">
        <v>61</v>
      </c>
      <c r="E5" s="42" t="s">
        <v>64</v>
      </c>
      <c r="F5" s="42" t="s">
        <v>65</v>
      </c>
      <c r="G5" s="41" t="s">
        <v>66</v>
      </c>
    </row>
    <row r="6" spans="2:7" x14ac:dyDescent="0.25">
      <c r="B6" s="81" t="s">
        <v>53</v>
      </c>
      <c r="C6" s="82"/>
      <c r="D6" s="82"/>
      <c r="E6" s="82"/>
      <c r="F6" s="82"/>
      <c r="G6" s="83"/>
    </row>
    <row r="7" spans="2:7" x14ac:dyDescent="0.25">
      <c r="B7" s="5" t="s">
        <v>52</v>
      </c>
      <c r="C7" s="65">
        <v>23</v>
      </c>
      <c r="D7" s="59">
        <v>23</v>
      </c>
      <c r="E7" s="59">
        <v>24</v>
      </c>
      <c r="F7" s="59">
        <v>23</v>
      </c>
      <c r="G7" s="36">
        <v>24</v>
      </c>
    </row>
    <row r="8" spans="2:7" ht="30" x14ac:dyDescent="0.25">
      <c r="B8" s="20" t="s">
        <v>51</v>
      </c>
      <c r="C8" s="61">
        <v>15645.532881343557</v>
      </c>
      <c r="D8" s="27">
        <v>14824.82175111061</v>
      </c>
      <c r="E8" s="27">
        <v>12746.122255902283</v>
      </c>
      <c r="F8" s="27">
        <v>15645.532881343557</v>
      </c>
      <c r="G8" s="26">
        <v>12746.122255902283</v>
      </c>
    </row>
    <row r="9" spans="2:7" ht="30" x14ac:dyDescent="0.25">
      <c r="B9" s="20" t="s">
        <v>50</v>
      </c>
      <c r="C9" s="60">
        <v>0.31790587463618331</v>
      </c>
      <c r="D9" s="39">
        <v>0.31541390143796844</v>
      </c>
      <c r="E9" s="39">
        <v>0.31657370610173313</v>
      </c>
      <c r="F9" s="39">
        <v>0.31790587463618331</v>
      </c>
      <c r="G9" s="38">
        <v>0.31657370610173313</v>
      </c>
    </row>
    <row r="10" spans="2:7" ht="30" x14ac:dyDescent="0.25">
      <c r="B10" s="20" t="s">
        <v>49</v>
      </c>
      <c r="C10" s="61">
        <v>15645.532881343557</v>
      </c>
      <c r="D10" s="27">
        <v>14824.82175111061</v>
      </c>
      <c r="E10" s="27">
        <v>12746.122255902283</v>
      </c>
      <c r="F10" s="27">
        <v>14654.711043129722</v>
      </c>
      <c r="G10" s="26">
        <v>12276.358917850353</v>
      </c>
    </row>
    <row r="11" spans="2:7" ht="30" x14ac:dyDescent="0.25">
      <c r="B11" s="20" t="s">
        <v>48</v>
      </c>
      <c r="C11" s="60">
        <v>0.31790587463618331</v>
      </c>
      <c r="D11" s="39">
        <v>0.31541390143796844</v>
      </c>
      <c r="E11" s="39">
        <v>0.31657370610173313</v>
      </c>
      <c r="F11" s="39">
        <v>0.31557377669457609</v>
      </c>
      <c r="G11" s="38">
        <v>0.31458557169480739</v>
      </c>
    </row>
    <row r="12" spans="2:7" ht="30" x14ac:dyDescent="0.25">
      <c r="B12" s="20" t="s">
        <v>47</v>
      </c>
      <c r="C12" s="65">
        <v>8846.4902907848445</v>
      </c>
      <c r="D12" s="27">
        <v>8215.4514459285783</v>
      </c>
      <c r="E12" s="27">
        <v>7124.8963380319892</v>
      </c>
      <c r="F12" s="27">
        <v>8846.4902907848445</v>
      </c>
      <c r="G12" s="26">
        <v>7124.8963380319892</v>
      </c>
    </row>
    <row r="13" spans="2:7" ht="30" x14ac:dyDescent="0.25">
      <c r="B13" s="20" t="s">
        <v>46</v>
      </c>
      <c r="C13" s="60">
        <v>0.33539856860603517</v>
      </c>
      <c r="D13" s="60">
        <v>0.33989026601652755</v>
      </c>
      <c r="E13" s="60">
        <v>0.35049822561908384</v>
      </c>
      <c r="F13" s="60">
        <v>0.33539856860603517</v>
      </c>
      <c r="G13" s="35">
        <v>0.35049822561908384</v>
      </c>
    </row>
    <row r="14" spans="2:7" ht="30" x14ac:dyDescent="0.25">
      <c r="B14" s="20" t="s">
        <v>45</v>
      </c>
      <c r="C14" s="65">
        <v>8846.4902907848445</v>
      </c>
      <c r="D14" s="27">
        <v>8215.4514459285783</v>
      </c>
      <c r="E14" s="27">
        <v>7124.8963380319892</v>
      </c>
      <c r="F14" s="27">
        <v>8146.8964750029845</v>
      </c>
      <c r="G14" s="26">
        <v>6781.9502005471031</v>
      </c>
    </row>
    <row r="15" spans="2:7" ht="30" x14ac:dyDescent="0.25">
      <c r="B15" s="20" t="s">
        <v>44</v>
      </c>
      <c r="C15" s="60">
        <v>0.33539856860603517</v>
      </c>
      <c r="D15" s="60">
        <v>0.33989026601652755</v>
      </c>
      <c r="E15" s="60">
        <v>0.35049822561908384</v>
      </c>
      <c r="F15" s="60">
        <v>0.33941364218176878</v>
      </c>
      <c r="G15" s="35">
        <v>0.35057230374645831</v>
      </c>
    </row>
    <row r="16" spans="2:7" ht="30" x14ac:dyDescent="0.25">
      <c r="B16" s="20" t="s">
        <v>43</v>
      </c>
      <c r="C16" s="60">
        <f>C12/C8</f>
        <v>0.56543234147900456</v>
      </c>
      <c r="D16" s="60">
        <f>D12/D8</f>
        <v>0.55416864930015852</v>
      </c>
      <c r="E16" s="60">
        <f>E12/E8</f>
        <v>0.55898540708980715</v>
      </c>
      <c r="F16" s="60">
        <f>F12/F8</f>
        <v>0.56543234147900456</v>
      </c>
      <c r="G16" s="35">
        <f>G12/G8</f>
        <v>0.55898540708980715</v>
      </c>
    </row>
    <row r="17" spans="2:9" ht="30" x14ac:dyDescent="0.25">
      <c r="B17" s="20" t="s">
        <v>42</v>
      </c>
      <c r="C17" s="65">
        <v>203.63839999999999</v>
      </c>
      <c r="D17" s="27">
        <v>187.98990000000006</v>
      </c>
      <c r="E17" s="27">
        <v>166.70590000000001</v>
      </c>
      <c r="F17" s="27">
        <v>565.69600000000003</v>
      </c>
      <c r="G17" s="26">
        <v>480.16699999999997</v>
      </c>
    </row>
    <row r="18" spans="2:9" ht="30" x14ac:dyDescent="0.25">
      <c r="B18" s="20" t="s">
        <v>41</v>
      </c>
      <c r="C18" s="65">
        <v>2928.1078666666667</v>
      </c>
      <c r="D18" s="27">
        <v>2675.9949333333334</v>
      </c>
      <c r="E18" s="27">
        <v>2123.7248666666669</v>
      </c>
      <c r="F18" s="27">
        <v>2928.1078666666667</v>
      </c>
      <c r="G18" s="26">
        <v>2123.7248666666669</v>
      </c>
    </row>
    <row r="19" spans="2:9" ht="30" x14ac:dyDescent="0.25">
      <c r="B19" s="20" t="s">
        <v>40</v>
      </c>
      <c r="C19" s="66">
        <v>0.31516863986635968</v>
      </c>
      <c r="D19" s="39">
        <v>0.31485145517103708</v>
      </c>
      <c r="E19" s="39">
        <v>0.31489041412070096</v>
      </c>
      <c r="F19" s="39">
        <v>0.31516863986635968</v>
      </c>
      <c r="G19" s="38">
        <v>0.31489041412070096</v>
      </c>
    </row>
    <row r="20" spans="2:9" ht="30" x14ac:dyDescent="0.25">
      <c r="B20" s="20" t="s">
        <v>39</v>
      </c>
      <c r="C20" s="65">
        <v>32.503301999999998</v>
      </c>
      <c r="D20" s="27">
        <v>30.782496999999999</v>
      </c>
      <c r="E20" s="27">
        <v>27.326605000000001</v>
      </c>
      <c r="F20" s="27">
        <v>32.503301999999998</v>
      </c>
      <c r="G20" s="26">
        <v>27.326605000000001</v>
      </c>
    </row>
    <row r="21" spans="2:9" s="28" customFormat="1" ht="30" x14ac:dyDescent="0.25">
      <c r="B21" s="24" t="s">
        <v>55</v>
      </c>
      <c r="C21" s="67">
        <v>88.657361000000009</v>
      </c>
      <c r="D21" s="67">
        <v>81.643170999999995</v>
      </c>
      <c r="E21" s="67">
        <v>74.077035999999993</v>
      </c>
      <c r="F21" s="67">
        <v>244.78590599999998</v>
      </c>
      <c r="G21" s="31">
        <v>226.17095899999998</v>
      </c>
    </row>
    <row r="22" spans="2:9" ht="30" x14ac:dyDescent="0.25">
      <c r="B22" s="20" t="s">
        <v>38</v>
      </c>
      <c r="C22" s="65">
        <v>74.427675999999991</v>
      </c>
      <c r="D22" s="27">
        <v>71.427277000000004</v>
      </c>
      <c r="E22" s="27">
        <v>66.560874999999996</v>
      </c>
      <c r="F22" s="27">
        <v>74.427675999999991</v>
      </c>
      <c r="G22" s="26">
        <v>66.560874999999996</v>
      </c>
    </row>
    <row r="23" spans="2:9" ht="15.75" customHeight="1" x14ac:dyDescent="0.25">
      <c r="B23" s="5"/>
      <c r="G23" s="4"/>
    </row>
    <row r="24" spans="2:9" ht="15" customHeight="1" x14ac:dyDescent="0.25">
      <c r="B24" s="81" t="s">
        <v>37</v>
      </c>
      <c r="C24" s="82"/>
      <c r="D24" s="82"/>
      <c r="E24" s="82"/>
      <c r="F24" s="82"/>
      <c r="G24" s="83"/>
    </row>
    <row r="25" spans="2:9" x14ac:dyDescent="0.25">
      <c r="B25" s="5" t="s">
        <v>36</v>
      </c>
      <c r="C25" s="65">
        <v>5863</v>
      </c>
      <c r="D25" s="17">
        <v>5693</v>
      </c>
      <c r="E25" s="17">
        <v>5179</v>
      </c>
      <c r="F25" s="17">
        <f>C25</f>
        <v>5863</v>
      </c>
      <c r="G25" s="16">
        <f>E25</f>
        <v>5179</v>
      </c>
      <c r="I25" s="21"/>
    </row>
    <row r="26" spans="2:9" ht="30" x14ac:dyDescent="0.25">
      <c r="B26" s="24" t="s">
        <v>35</v>
      </c>
      <c r="C26" s="65">
        <v>118.66141</v>
      </c>
      <c r="D26" s="65">
        <v>113.88677</v>
      </c>
      <c r="E26" s="65">
        <v>108.653391</v>
      </c>
      <c r="F26" s="65">
        <v>118.66141</v>
      </c>
      <c r="G26" s="16">
        <v>108.653391</v>
      </c>
    </row>
    <row r="27" spans="2:9" ht="30" x14ac:dyDescent="0.25">
      <c r="B27" s="20" t="s">
        <v>56</v>
      </c>
      <c r="C27" s="65">
        <v>0.83891900000000008</v>
      </c>
      <c r="D27" s="23">
        <v>0.87450299999999992</v>
      </c>
      <c r="E27" s="23">
        <v>0.71394000000000002</v>
      </c>
      <c r="F27" s="23">
        <v>2.4592520000000002</v>
      </c>
      <c r="G27" s="26">
        <v>2.4526650000000001</v>
      </c>
    </row>
    <row r="28" spans="2:9" ht="30" x14ac:dyDescent="0.25">
      <c r="B28" s="20" t="s">
        <v>57</v>
      </c>
      <c r="C28" s="65">
        <v>6</v>
      </c>
      <c r="D28" s="65">
        <v>10</v>
      </c>
      <c r="E28" s="68">
        <v>5</v>
      </c>
      <c r="F28" s="65">
        <v>20</v>
      </c>
      <c r="G28" s="16">
        <v>9</v>
      </c>
    </row>
    <row r="29" spans="2:9" ht="30" x14ac:dyDescent="0.25">
      <c r="B29" s="20" t="s">
        <v>34</v>
      </c>
      <c r="C29" s="60">
        <v>0.2608695652173913</v>
      </c>
      <c r="D29" s="60">
        <v>0.4</v>
      </c>
      <c r="E29" s="69">
        <v>0.25</v>
      </c>
      <c r="F29" s="60">
        <v>0.36363636363636365</v>
      </c>
      <c r="G29" s="35">
        <v>0.26500000000000001</v>
      </c>
    </row>
    <row r="30" spans="2:9" ht="30" x14ac:dyDescent="0.25">
      <c r="B30" s="20" t="s">
        <v>33</v>
      </c>
      <c r="C30" s="60">
        <v>0.29476200491521976</v>
      </c>
      <c r="D30" s="60">
        <v>0.45055415751994432</v>
      </c>
      <c r="E30" s="69">
        <v>0.33900000000000002</v>
      </c>
      <c r="F30" s="60">
        <v>0.45883150754980423</v>
      </c>
      <c r="G30" s="35">
        <v>0.55200000000000005</v>
      </c>
    </row>
    <row r="31" spans="2:9" ht="30" x14ac:dyDescent="0.25">
      <c r="B31" s="20" t="s">
        <v>32</v>
      </c>
      <c r="C31" s="60">
        <v>0.46477926434835726</v>
      </c>
      <c r="D31" s="62">
        <v>0.47346015681128861</v>
      </c>
      <c r="E31" s="60">
        <v>0.49044098201850195</v>
      </c>
      <c r="F31" s="60">
        <v>0.46477926434835726</v>
      </c>
      <c r="G31" s="48">
        <v>0.49044098201850195</v>
      </c>
    </row>
    <row r="32" spans="2:9" ht="15" customHeight="1" x14ac:dyDescent="0.25">
      <c r="B32" s="11"/>
      <c r="C32" s="63"/>
      <c r="D32" s="63"/>
      <c r="E32" s="63"/>
      <c r="F32" s="63"/>
      <c r="G32" s="25"/>
    </row>
    <row r="33" spans="2:11" ht="15.75" customHeight="1" x14ac:dyDescent="0.25">
      <c r="B33" s="72" t="s">
        <v>31</v>
      </c>
      <c r="C33" s="73"/>
      <c r="D33" s="73"/>
      <c r="E33" s="73"/>
      <c r="F33" s="73"/>
      <c r="G33" s="74"/>
    </row>
    <row r="34" spans="2:11" s="33" customFormat="1" ht="15" customHeight="1" x14ac:dyDescent="0.25">
      <c r="B34" s="34" t="s">
        <v>30</v>
      </c>
      <c r="C34" s="70">
        <v>54</v>
      </c>
      <c r="D34" s="23">
        <v>50</v>
      </c>
      <c r="E34" s="23">
        <v>36</v>
      </c>
      <c r="F34" s="23">
        <v>54</v>
      </c>
      <c r="G34" s="22">
        <v>36</v>
      </c>
    </row>
    <row r="35" spans="2:11" s="28" customFormat="1" ht="30" x14ac:dyDescent="0.25">
      <c r="B35" s="24" t="s">
        <v>29</v>
      </c>
      <c r="C35" s="67">
        <v>582.05660240679413</v>
      </c>
      <c r="D35" s="32">
        <v>562.71936000000005</v>
      </c>
      <c r="E35" s="32">
        <v>550.31793128843515</v>
      </c>
      <c r="F35" s="32">
        <f>C35</f>
        <v>582.05660240679413</v>
      </c>
      <c r="G35" s="31">
        <f>E35</f>
        <v>550.31793128843515</v>
      </c>
      <c r="H35" s="30"/>
      <c r="I35" s="29"/>
      <c r="J35" s="30"/>
      <c r="K35" s="29"/>
    </row>
    <row r="36" spans="2:11" ht="30" x14ac:dyDescent="0.25">
      <c r="B36" s="20" t="s">
        <v>58</v>
      </c>
      <c r="C36" s="65">
        <v>0.83443599999999996</v>
      </c>
      <c r="D36" s="27">
        <v>0.76</v>
      </c>
      <c r="E36" s="27">
        <v>0.80086800000000002</v>
      </c>
      <c r="F36" s="27">
        <v>2.5537320000000001</v>
      </c>
      <c r="G36" s="26">
        <v>4.0097500000000004</v>
      </c>
    </row>
    <row r="37" spans="2:11" ht="15" customHeight="1" x14ac:dyDescent="0.25">
      <c r="B37" s="5"/>
      <c r="G37" s="4"/>
    </row>
    <row r="38" spans="2:11" x14ac:dyDescent="0.25">
      <c r="B38" s="72" t="s">
        <v>28</v>
      </c>
      <c r="C38" s="73"/>
      <c r="D38" s="73"/>
      <c r="E38" s="73"/>
      <c r="F38" s="73"/>
      <c r="G38" s="74"/>
    </row>
    <row r="39" spans="2:11" ht="30" x14ac:dyDescent="0.25">
      <c r="B39" s="24" t="s">
        <v>27</v>
      </c>
      <c r="C39" s="65">
        <v>455</v>
      </c>
      <c r="D39" s="65">
        <v>434</v>
      </c>
      <c r="E39" s="67">
        <v>348</v>
      </c>
      <c r="F39" s="67">
        <v>455</v>
      </c>
      <c r="G39" s="31">
        <v>348</v>
      </c>
    </row>
    <row r="40" spans="2:11" ht="30" x14ac:dyDescent="0.25">
      <c r="B40" s="20" t="s">
        <v>26</v>
      </c>
      <c r="C40" s="66">
        <v>0.36429143314651724</v>
      </c>
      <c r="D40" s="60">
        <v>0.37189374464438729</v>
      </c>
      <c r="E40" s="51">
        <v>0.33333333333333331</v>
      </c>
      <c r="F40" s="51">
        <v>0.36429143314651724</v>
      </c>
      <c r="G40" s="48">
        <v>0.33333333333333331</v>
      </c>
    </row>
    <row r="41" spans="2:11" ht="30" x14ac:dyDescent="0.25">
      <c r="B41" s="20" t="s">
        <v>21</v>
      </c>
      <c r="C41" s="61">
        <v>910.1</v>
      </c>
      <c r="D41" s="23">
        <v>844.20502089445154</v>
      </c>
      <c r="E41" s="23">
        <v>589.46174967605441</v>
      </c>
      <c r="F41" s="23">
        <v>910.1</v>
      </c>
      <c r="G41" s="22">
        <v>589.46174967605441</v>
      </c>
    </row>
    <row r="42" spans="2:11" x14ac:dyDescent="0.25">
      <c r="B42" s="5"/>
      <c r="G42" s="4"/>
    </row>
    <row r="43" spans="2:11" x14ac:dyDescent="0.25">
      <c r="B43" s="72" t="s">
        <v>25</v>
      </c>
      <c r="C43" s="73"/>
      <c r="D43" s="73"/>
      <c r="E43" s="73"/>
      <c r="F43" s="73"/>
      <c r="G43" s="74"/>
    </row>
    <row r="44" spans="2:11" x14ac:dyDescent="0.25">
      <c r="B44" s="5" t="s">
        <v>24</v>
      </c>
      <c r="C44" s="71">
        <v>1100091</v>
      </c>
      <c r="D44" s="52">
        <v>1043874</v>
      </c>
      <c r="E44" s="52">
        <v>877973</v>
      </c>
      <c r="F44" s="52">
        <v>1100091</v>
      </c>
      <c r="G44" s="53">
        <v>877973</v>
      </c>
      <c r="H44" s="21"/>
    </row>
    <row r="45" spans="2:11" ht="30" x14ac:dyDescent="0.25">
      <c r="B45" s="20" t="s">
        <v>23</v>
      </c>
      <c r="C45" s="66">
        <v>7.7990730788555049E-2</v>
      </c>
      <c r="D45" s="54">
        <v>7.6670877708409815E-2</v>
      </c>
      <c r="E45" s="54">
        <v>6.963824910415331E-2</v>
      </c>
      <c r="F45" s="54">
        <v>7.7990730788555049E-2</v>
      </c>
      <c r="G45" s="55">
        <v>6.963824910415331E-2</v>
      </c>
      <c r="H45" s="21"/>
    </row>
    <row r="46" spans="2:11" ht="30" x14ac:dyDescent="0.25">
      <c r="B46" s="20" t="s">
        <v>22</v>
      </c>
      <c r="C46" s="65">
        <v>2244</v>
      </c>
      <c r="D46" s="56">
        <v>2177</v>
      </c>
      <c r="E46" s="56">
        <v>1854</v>
      </c>
      <c r="F46" s="56">
        <v>2244</v>
      </c>
      <c r="G46" s="57">
        <v>1854</v>
      </c>
    </row>
    <row r="47" spans="2:11" ht="30" x14ac:dyDescent="0.25">
      <c r="B47" s="20" t="s">
        <v>21</v>
      </c>
      <c r="C47" s="65">
        <v>370.55047929684685</v>
      </c>
      <c r="D47" s="17">
        <v>346.41575326271925</v>
      </c>
      <c r="E47" s="27">
        <v>274.25897811417371</v>
      </c>
      <c r="F47" s="27">
        <v>370.55047929684685</v>
      </c>
      <c r="G47" s="26">
        <v>274.25897811417371</v>
      </c>
    </row>
    <row r="48" spans="2:11" x14ac:dyDescent="0.25">
      <c r="B48" s="20" t="s">
        <v>68</v>
      </c>
      <c r="C48" s="65">
        <v>93</v>
      </c>
      <c r="D48" s="17">
        <v>93</v>
      </c>
      <c r="E48" s="27">
        <v>92</v>
      </c>
      <c r="F48" s="27">
        <v>93</v>
      </c>
      <c r="G48" s="26">
        <v>92</v>
      </c>
    </row>
    <row r="49" spans="2:7" ht="15.75" thickBot="1" x14ac:dyDescent="0.3">
      <c r="B49" s="3"/>
      <c r="C49" s="2"/>
      <c r="D49" s="2"/>
      <c r="E49" s="2"/>
      <c r="F49" s="2"/>
      <c r="G49" s="1"/>
    </row>
    <row r="50" spans="2:7" x14ac:dyDescent="0.25">
      <c r="B50" s="19" t="s">
        <v>20</v>
      </c>
      <c r="C50" s="45"/>
      <c r="D50" s="45"/>
      <c r="E50" s="45"/>
      <c r="F50" s="45"/>
      <c r="G50" s="46"/>
    </row>
    <row r="51" spans="2:7" x14ac:dyDescent="0.25">
      <c r="B51" s="18"/>
      <c r="C51" s="58"/>
      <c r="D51" s="58"/>
      <c r="E51" s="58"/>
      <c r="F51" s="58"/>
      <c r="G51" s="47"/>
    </row>
    <row r="52" spans="2:7" x14ac:dyDescent="0.25">
      <c r="B52" s="5"/>
      <c r="C52" s="58" t="s">
        <v>63</v>
      </c>
      <c r="D52" s="58" t="s">
        <v>61</v>
      </c>
      <c r="E52" s="58" t="s">
        <v>64</v>
      </c>
      <c r="F52" s="58" t="s">
        <v>65</v>
      </c>
      <c r="G52" s="47" t="s">
        <v>66</v>
      </c>
    </row>
    <row r="53" spans="2:7" x14ac:dyDescent="0.25">
      <c r="B53" s="5" t="s">
        <v>19</v>
      </c>
      <c r="C53" s="17">
        <v>1490.665375051829</v>
      </c>
      <c r="D53" s="17">
        <v>1408.5596509902816</v>
      </c>
      <c r="E53" s="17">
        <v>1263.3</v>
      </c>
      <c r="F53" s="17">
        <v>4179.5200769248468</v>
      </c>
      <c r="G53" s="16">
        <v>3626</v>
      </c>
    </row>
    <row r="54" spans="2:7" x14ac:dyDescent="0.25">
      <c r="B54" s="5" t="s">
        <v>18</v>
      </c>
      <c r="C54" s="17">
        <v>326.94545104000014</v>
      </c>
      <c r="D54" s="17">
        <v>291.21067236999994</v>
      </c>
      <c r="E54" s="17">
        <v>274</v>
      </c>
      <c r="F54" s="17">
        <v>818.04472621000014</v>
      </c>
      <c r="G54" s="16">
        <v>741.5</v>
      </c>
    </row>
    <row r="55" spans="2:7" x14ac:dyDescent="0.25">
      <c r="B55" s="5" t="s">
        <v>17</v>
      </c>
      <c r="C55" s="17">
        <v>215.12955258321952</v>
      </c>
      <c r="D55" s="17">
        <v>223.2619198909195</v>
      </c>
      <c r="E55" s="17">
        <v>167.8</v>
      </c>
      <c r="F55" s="17">
        <v>612.11883730555871</v>
      </c>
      <c r="G55" s="16">
        <v>469.7</v>
      </c>
    </row>
    <row r="56" spans="2:7" x14ac:dyDescent="0.25">
      <c r="B56" s="5" t="s">
        <v>16</v>
      </c>
      <c r="C56" s="17">
        <v>80.626052810000004</v>
      </c>
      <c r="D56" s="17">
        <v>89.212209220000005</v>
      </c>
      <c r="E56" s="17">
        <v>108.6</v>
      </c>
      <c r="F56" s="17">
        <v>266.49625609999998</v>
      </c>
      <c r="G56" s="16">
        <v>335.9</v>
      </c>
    </row>
    <row r="57" spans="2:7" s="40" customFormat="1" x14ac:dyDescent="0.25">
      <c r="B57" s="13" t="s">
        <v>60</v>
      </c>
      <c r="C57" s="15">
        <v>2113.3664314850485</v>
      </c>
      <c r="D57" s="15">
        <v>2012.2444524712009</v>
      </c>
      <c r="E57" s="15">
        <v>1813.6999999999998</v>
      </c>
      <c r="F57" s="15">
        <v>5876.179896540405</v>
      </c>
      <c r="G57" s="14">
        <v>5173.0999999999995</v>
      </c>
    </row>
    <row r="58" spans="2:7" x14ac:dyDescent="0.25">
      <c r="B58" s="5" t="s">
        <v>62</v>
      </c>
      <c r="C58" s="17">
        <v>73.784926630000001</v>
      </c>
      <c r="D58" s="17">
        <v>77.381213030000012</v>
      </c>
      <c r="E58" s="17">
        <v>67.5</v>
      </c>
      <c r="F58" s="17">
        <v>215.71980911999998</v>
      </c>
      <c r="G58" s="16">
        <v>195.8</v>
      </c>
    </row>
    <row r="59" spans="2:7" x14ac:dyDescent="0.25">
      <c r="B59" s="13" t="s">
        <v>15</v>
      </c>
      <c r="C59" s="15">
        <v>2187.17</v>
      </c>
      <c r="D59" s="15">
        <v>2089.7200000000003</v>
      </c>
      <c r="E59" s="15">
        <v>1881.2599999999993</v>
      </c>
      <c r="F59" s="15">
        <v>6091.92</v>
      </c>
      <c r="G59" s="14">
        <v>5368.94</v>
      </c>
    </row>
    <row r="60" spans="2:7" x14ac:dyDescent="0.25">
      <c r="B60" s="5"/>
      <c r="C60" s="61"/>
      <c r="D60" s="61"/>
      <c r="E60" s="61"/>
      <c r="F60" s="61"/>
      <c r="G60" s="37"/>
    </row>
    <row r="61" spans="2:7" x14ac:dyDescent="0.25">
      <c r="B61" s="5" t="s">
        <v>14</v>
      </c>
      <c r="C61" s="17">
        <v>830.87999999999988</v>
      </c>
      <c r="D61" s="17">
        <v>759.76</v>
      </c>
      <c r="E61" s="17">
        <v>725.62999999999988</v>
      </c>
      <c r="F61" s="17">
        <v>2346.35</v>
      </c>
      <c r="G61" s="16">
        <v>2217.91</v>
      </c>
    </row>
    <row r="62" spans="2:7" x14ac:dyDescent="0.25">
      <c r="B62" s="5" t="s">
        <v>13</v>
      </c>
      <c r="C62" s="17">
        <v>377.32000000000005</v>
      </c>
      <c r="D62" s="17">
        <v>393.3</v>
      </c>
      <c r="E62" s="17">
        <v>348.61</v>
      </c>
      <c r="F62" s="17">
        <v>1125.6600000000001</v>
      </c>
      <c r="G62" s="16">
        <v>1009.01</v>
      </c>
    </row>
    <row r="63" spans="2:7" x14ac:dyDescent="0.25">
      <c r="B63" s="13" t="s">
        <v>12</v>
      </c>
      <c r="C63" s="15">
        <v>1208.1999999999998</v>
      </c>
      <c r="D63" s="15">
        <v>1153.06</v>
      </c>
      <c r="E63" s="15">
        <v>1074.2399999999998</v>
      </c>
      <c r="F63" s="15">
        <v>3472.01</v>
      </c>
      <c r="G63" s="14">
        <v>3226.92</v>
      </c>
    </row>
    <row r="64" spans="2:7" x14ac:dyDescent="0.25">
      <c r="B64" s="5"/>
      <c r="C64" s="61"/>
      <c r="D64" s="61"/>
      <c r="E64" s="61"/>
      <c r="F64" s="61"/>
      <c r="G64" s="37"/>
    </row>
    <row r="65" spans="2:7" x14ac:dyDescent="0.25">
      <c r="B65" s="13" t="s">
        <v>11</v>
      </c>
      <c r="C65" s="15">
        <v>978.97000000000014</v>
      </c>
      <c r="D65" s="15">
        <v>936.66000000000031</v>
      </c>
      <c r="E65" s="15">
        <v>807.01999999999941</v>
      </c>
      <c r="F65" s="15">
        <v>2619.91</v>
      </c>
      <c r="G65" s="14">
        <v>2142.0199999999995</v>
      </c>
    </row>
    <row r="66" spans="2:7" x14ac:dyDescent="0.25">
      <c r="B66" s="11" t="s">
        <v>7</v>
      </c>
      <c r="C66" s="12">
        <v>0.44759666601132975</v>
      </c>
      <c r="D66" s="12">
        <v>0.44822272840380539</v>
      </c>
      <c r="E66" s="12">
        <v>0.42897845061288697</v>
      </c>
      <c r="F66" s="12">
        <v>0.43006309997504888</v>
      </c>
      <c r="G66" s="8">
        <v>0.39896515885817307</v>
      </c>
    </row>
    <row r="67" spans="2:7" x14ac:dyDescent="0.25">
      <c r="B67" s="5"/>
      <c r="G67" s="4"/>
    </row>
    <row r="68" spans="2:7" x14ac:dyDescent="0.25">
      <c r="B68" s="13" t="s">
        <v>10</v>
      </c>
      <c r="C68" s="15">
        <v>894.43999999999994</v>
      </c>
      <c r="D68" s="15">
        <v>837.11999999999989</v>
      </c>
      <c r="E68" s="15">
        <v>714.99</v>
      </c>
      <c r="F68" s="15">
        <v>2330.09</v>
      </c>
      <c r="G68" s="14">
        <v>1821.58</v>
      </c>
    </row>
    <row r="69" spans="2:7" x14ac:dyDescent="0.25">
      <c r="B69" s="11" t="s">
        <v>7</v>
      </c>
      <c r="C69" s="12">
        <v>0.40894854995267854</v>
      </c>
      <c r="D69" s="12">
        <v>0.40058955266734292</v>
      </c>
      <c r="E69" s="12">
        <v>0.38005910932034925</v>
      </c>
      <c r="F69" s="12">
        <v>0.38248860786090427</v>
      </c>
      <c r="G69" s="8">
        <v>0.33928112439326946</v>
      </c>
    </row>
    <row r="70" spans="2:7" x14ac:dyDescent="0.25">
      <c r="B70" s="11"/>
      <c r="C70" s="12"/>
      <c r="D70" s="12"/>
      <c r="E70" s="12"/>
      <c r="F70" s="12"/>
      <c r="G70" s="8"/>
    </row>
    <row r="71" spans="2:7" x14ac:dyDescent="0.25">
      <c r="B71" s="5" t="s">
        <v>59</v>
      </c>
      <c r="C71" s="65">
        <v>-3.1799999999999997</v>
      </c>
      <c r="D71" s="17">
        <v>-4.8000000000000007</v>
      </c>
      <c r="E71" s="17">
        <v>0</v>
      </c>
      <c r="F71" s="17">
        <v>-13.08</v>
      </c>
      <c r="G71" s="16">
        <v>0</v>
      </c>
    </row>
    <row r="72" spans="2:7" x14ac:dyDescent="0.25">
      <c r="B72" s="5" t="s">
        <v>9</v>
      </c>
      <c r="C72" s="17">
        <v>226.19000000000008</v>
      </c>
      <c r="D72" s="17">
        <v>223.32999999999996</v>
      </c>
      <c r="E72" s="17">
        <v>181.22999999999996</v>
      </c>
      <c r="F72" s="17">
        <v>614.30000000000007</v>
      </c>
      <c r="G72" s="16">
        <v>434.36999999999995</v>
      </c>
    </row>
    <row r="73" spans="2:7" x14ac:dyDescent="0.25">
      <c r="B73" s="13" t="s">
        <v>8</v>
      </c>
      <c r="C73" s="15">
        <v>668.25</v>
      </c>
      <c r="D73" s="15">
        <v>613.79</v>
      </c>
      <c r="E73" s="15">
        <v>533.76</v>
      </c>
      <c r="F73" s="15">
        <v>1715.79</v>
      </c>
      <c r="G73" s="14">
        <v>1387.21</v>
      </c>
    </row>
    <row r="74" spans="2:7" x14ac:dyDescent="0.25">
      <c r="B74" s="11" t="s">
        <v>7</v>
      </c>
      <c r="C74" s="12">
        <v>0.30553180594101054</v>
      </c>
      <c r="D74" s="12">
        <v>0.29371877572114918</v>
      </c>
      <c r="E74" s="12">
        <v>0.28372473767581313</v>
      </c>
      <c r="F74" s="12">
        <v>0.28165012015916163</v>
      </c>
      <c r="G74" s="8">
        <v>0.25837688631275452</v>
      </c>
    </row>
    <row r="75" spans="2:7" x14ac:dyDescent="0.25">
      <c r="B75" s="5"/>
      <c r="G75" s="4"/>
    </row>
    <row r="76" spans="2:7" x14ac:dyDescent="0.25">
      <c r="B76" s="13" t="s">
        <v>6</v>
      </c>
      <c r="C76" s="64">
        <v>3.8821191959122685</v>
      </c>
      <c r="D76" s="64">
        <v>3.58</v>
      </c>
      <c r="E76" s="64">
        <v>3.1541614321169584</v>
      </c>
      <c r="F76" s="64">
        <v>10.002055860343008</v>
      </c>
      <c r="G76" s="49">
        <v>8.2041614321169583</v>
      </c>
    </row>
    <row r="77" spans="2:7" x14ac:dyDescent="0.25">
      <c r="B77" s="5"/>
      <c r="G77" s="4"/>
    </row>
    <row r="78" spans="2:7" ht="30" x14ac:dyDescent="0.25">
      <c r="B78" s="9" t="s">
        <v>5</v>
      </c>
      <c r="C78" s="12">
        <v>6.4032734562255708E-2</v>
      </c>
      <c r="D78" s="12">
        <v>7.2691766553533488E-2</v>
      </c>
      <c r="E78" s="12">
        <v>4.7213641754936954E-2</v>
      </c>
      <c r="F78" s="12">
        <v>6.2279873452148443E-2</v>
      </c>
      <c r="G78" s="8">
        <v>5.1631627568427263E-2</v>
      </c>
    </row>
    <row r="79" spans="2:7" x14ac:dyDescent="0.25">
      <c r="B79" s="11" t="s">
        <v>4</v>
      </c>
      <c r="C79" s="50">
        <v>4.0999999999999996</v>
      </c>
      <c r="D79" s="50">
        <v>7.9</v>
      </c>
      <c r="E79" s="50">
        <v>16.3</v>
      </c>
      <c r="F79" s="50">
        <v>20.100000000000001</v>
      </c>
      <c r="G79" s="10">
        <v>77.5</v>
      </c>
    </row>
    <row r="80" spans="2:7" ht="30" x14ac:dyDescent="0.25">
      <c r="B80" s="9" t="s">
        <v>3</v>
      </c>
      <c r="C80" s="12">
        <v>0.31845015474250793</v>
      </c>
      <c r="D80" s="12">
        <v>0.32595771156409403</v>
      </c>
      <c r="E80" s="12">
        <v>0.3284819748466451</v>
      </c>
      <c r="F80" s="12">
        <v>0.31392400475960835</v>
      </c>
      <c r="G80" s="8">
        <v>0.3246339128394059</v>
      </c>
    </row>
    <row r="81" spans="2:7" x14ac:dyDescent="0.25">
      <c r="B81" s="5"/>
      <c r="G81" s="4"/>
    </row>
    <row r="82" spans="2:7" x14ac:dyDescent="0.25">
      <c r="B82" s="7" t="s">
        <v>2</v>
      </c>
      <c r="G82" s="4"/>
    </row>
    <row r="83" spans="2:7" x14ac:dyDescent="0.25">
      <c r="B83" s="6" t="s">
        <v>1</v>
      </c>
      <c r="G83" s="4"/>
    </row>
    <row r="84" spans="2:7" x14ac:dyDescent="0.25">
      <c r="B84" s="6" t="s">
        <v>0</v>
      </c>
      <c r="G84" s="4"/>
    </row>
    <row r="85" spans="2:7" x14ac:dyDescent="0.25">
      <c r="B85" s="5"/>
      <c r="G85" s="4"/>
    </row>
    <row r="86" spans="2:7" ht="15.75" thickBot="1" x14ac:dyDescent="0.3">
      <c r="B86" s="3"/>
      <c r="C86" s="2"/>
      <c r="D86" s="2"/>
      <c r="E86" s="2"/>
      <c r="F86" s="2"/>
      <c r="G86" s="1"/>
    </row>
  </sheetData>
  <mergeCells count="7">
    <mergeCell ref="B43:G43"/>
    <mergeCell ref="B2:G2"/>
    <mergeCell ref="B3:G3"/>
    <mergeCell ref="B6:G6"/>
    <mergeCell ref="B24:G24"/>
    <mergeCell ref="B33:G33"/>
    <mergeCell ref="B38:G38"/>
  </mergeCells>
  <pageMargins left="0.19685039370078741" right="0.19685039370078741" top="0.19685039370078741" bottom="0.19685039370078741" header="0.31496062992125984" footer="0.31496062992125984"/>
  <pageSetup paperSize="9" scale="62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KPIs</vt:lpstr>
      <vt:lpstr>KPIs!Print_Area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Murarka</dc:creator>
  <cp:lastModifiedBy>Ram Gattani</cp:lastModifiedBy>
  <dcterms:created xsi:type="dcterms:W3CDTF">2023-05-04T14:21:26Z</dcterms:created>
  <dcterms:modified xsi:type="dcterms:W3CDTF">2024-01-25T11:16:42Z</dcterms:modified>
</cp:coreProperties>
</file>