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2004644\Desktop\Investor Relation\Q4FY24\Final\"/>
    </mc:Choice>
  </mc:AlternateContent>
  <xr:revisionPtr revIDLastSave="0" documentId="13_ncr:1_{ADD42EFB-8DFD-47CA-A810-2CE5F149BEC3}" xr6:coauthVersionLast="47" xr6:coauthVersionMax="47" xr10:uidLastSave="{00000000-0000-0000-0000-000000000000}"/>
  <bookViews>
    <workbookView xWindow="-120" yWindow="-120" windowWidth="20730" windowHeight="11160" xr2:uid="{17F353B6-617A-4697-BBE2-0E92A3AA86B7}"/>
  </bookViews>
  <sheets>
    <sheet name="KPIs" sheetId="1" r:id="rId1"/>
  </sheets>
  <definedNames>
    <definedName name="_xlnm._FilterDatabase" localSheetId="0" hidden="1">KPIs!$B$5:$B$48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44167.1583217593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KPIs!$B$4:$G$48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41" i="1"/>
  <c r="F41" i="1"/>
  <c r="G36" i="1"/>
  <c r="F36" i="1"/>
  <c r="F35" i="1"/>
  <c r="G26" i="1"/>
  <c r="F26" i="1"/>
  <c r="G25" i="1"/>
  <c r="F25" i="1"/>
  <c r="G20" i="1"/>
  <c r="F20" i="1"/>
  <c r="G19" i="1"/>
  <c r="F19" i="1"/>
  <c r="F18" i="1"/>
  <c r="G18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<sst xmlns="http://schemas.openxmlformats.org/spreadsheetml/2006/main" count="78" uniqueCount="70">
  <si>
    <t>KFin Technologies Limited</t>
  </si>
  <si>
    <t>Factsheet - for the quarter and year ended 31st March 2024</t>
  </si>
  <si>
    <t>Q4FY24</t>
  </si>
  <si>
    <t>Q3FY24</t>
  </si>
  <si>
    <t>Q4FY23</t>
  </si>
  <si>
    <t>FY24</t>
  </si>
  <si>
    <t>FY23</t>
  </si>
  <si>
    <t>Mutual Fund Services</t>
  </si>
  <si>
    <t>No of Operating Clients</t>
  </si>
  <si>
    <t>AAUM Serviced (₹ billion)
(last quarter of the period)</t>
  </si>
  <si>
    <t>AAUM Market share
(last quarter of the period)</t>
  </si>
  <si>
    <t>AAUM Serviced (₹ billion)
(avg for the period)</t>
  </si>
  <si>
    <t>AAUM Market share
(avg for the period)</t>
  </si>
  <si>
    <t>Equity AAUM Serviced (₹ billion)
(last quarter of the period)</t>
  </si>
  <si>
    <t>Equity AAUM Market share
(last quarter of the period)</t>
  </si>
  <si>
    <t>Equity AAUM Serviced (₹ billion)
(avg for the period)</t>
  </si>
  <si>
    <t>Equity AAUM Market share
(avg for the period)</t>
  </si>
  <si>
    <t>Equity AAUM Mix
(last quarter of the period)</t>
  </si>
  <si>
    <t>SIP inflows (billion)
(for the period)</t>
  </si>
  <si>
    <t>SIP book AAUM (₹ billion)
(last quarter of the period)</t>
  </si>
  <si>
    <t>SIP book AAUM market share
(last quarter of the period)</t>
  </si>
  <si>
    <t>SIP live folios (million)
(end of the period)</t>
  </si>
  <si>
    <t>No of Transactions (million)
(for the period)</t>
  </si>
  <si>
    <t>Avg live folio count (million)
(at the end of the  period)</t>
  </si>
  <si>
    <t>Issuer Services</t>
  </si>
  <si>
    <t xml:space="preserve">No of Clients </t>
  </si>
  <si>
    <t>No of folios (million)
(end of the period)</t>
  </si>
  <si>
    <t>No of Tranactions (million)
(for the period)</t>
  </si>
  <si>
    <t>No of IPOs Handled (Main board)
(for the period)</t>
  </si>
  <si>
    <t>Main Board IPOs – market share
(basis no of clients)</t>
  </si>
  <si>
    <t>Main Board IPOs – market share
(basis the issue size)</t>
  </si>
  <si>
    <t>NSE 500 companies – market share
(basis the market capitalisation)</t>
  </si>
  <si>
    <t>International Investor Solutions</t>
  </si>
  <si>
    <t>No of clients</t>
  </si>
  <si>
    <t>AAUM Serviced (₹ billion)
(at the end of the period)</t>
  </si>
  <si>
    <t>Transctions handled (million)
(for the period)</t>
  </si>
  <si>
    <t>Alternates and Wealth</t>
  </si>
  <si>
    <t>No of funds being handled
(cumulative)</t>
  </si>
  <si>
    <t>Market share – based on no of funds
(end of period)</t>
  </si>
  <si>
    <t>AAUM (₹ billion)
(end of period)</t>
  </si>
  <si>
    <t>National Pension Scheme- CRA</t>
  </si>
  <si>
    <t>No of Subscribers</t>
  </si>
  <si>
    <t>Market share - on subscribers' base
(end of period)</t>
  </si>
  <si>
    <t>Number of Corporates clients
(end of period)</t>
  </si>
  <si>
    <t>No of POPs associated</t>
  </si>
  <si>
    <t>Abridged P&amp;L (Consolidated)</t>
  </si>
  <si>
    <t>Domestic Mutual Fund Investor Solutions</t>
  </si>
  <si>
    <t>Issuer Solutions</t>
  </si>
  <si>
    <t>International &amp; Other Investor Solutions</t>
  </si>
  <si>
    <t>Global Business Services</t>
  </si>
  <si>
    <t>Net Sale of Services</t>
  </si>
  <si>
    <t>Other Operating Revenue</t>
  </si>
  <si>
    <t>Revenue from operations</t>
  </si>
  <si>
    <t>Employee benefits expense</t>
  </si>
  <si>
    <t>Other expenses</t>
  </si>
  <si>
    <t>Operating expenses</t>
  </si>
  <si>
    <t>EBITDA</t>
  </si>
  <si>
    <t>Margin</t>
  </si>
  <si>
    <t>Profit before tax</t>
  </si>
  <si>
    <t>Share of profit of associate</t>
  </si>
  <si>
    <t xml:space="preserve">Tax expense </t>
  </si>
  <si>
    <t>Net Profit after tax</t>
  </si>
  <si>
    <t>Diluted EPS (in INR)</t>
  </si>
  <si>
    <t>Value-added-services
(as % of overall revenue)</t>
  </si>
  <si>
    <t>ESOP Expenses</t>
  </si>
  <si>
    <t>Non-domestic mutual fund revenue
(as % of overall revenue)</t>
  </si>
  <si>
    <t>For more information please contact:</t>
  </si>
  <si>
    <t>Amit Murarka</t>
  </si>
  <si>
    <t>Email: InvestorRelations@kfintech.com</t>
  </si>
  <si>
    <t>NSE 500 companies – market share
(basis no of folios)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</si>
</sst>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0.0%"/>
    <numFmt numFmtId="167" formatCode="_ * #,##0_ ;_ * \-#,##0_ ;_ * &quot;-&quot;??_ ;_ @_ 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u/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3" fillId="0" borderId="0" xfId="0" applyFont="1"/>
    <xf numFmtId="0" fontId="3" fillId="0" borderId="5" xfId="0" applyFont="1" applyBorder="1"/>
    <xf numFmtId="0" fontId="3" fillId="0" borderId="1" xfId="0" applyFont="1" applyBorder="1"/>
    <xf numFmtId="164" fontId="0" fillId="0" borderId="0" xfId="1" applyNumberFormat="1" applyFont="1"/>
    <xf numFmtId="165" fontId="0" fillId="0" borderId="0" xfId="0" applyNumberFormat="1"/>
    <xf numFmtId="165" fontId="0" fillId="0" borderId="5" xfId="0" applyNumberFormat="1" applyBorder="1"/>
    <xf numFmtId="0" fontId="0" fillId="0" borderId="4" xfId="0" applyBorder="1" applyAlignment="1">
      <alignment wrapText="1"/>
    </xf>
    <xf numFmtId="164" fontId="0" fillId="0" borderId="0" xfId="0" applyNumberFormat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6" fontId="0" fillId="0" borderId="0" xfId="0" applyNumberFormat="1"/>
    <xf numFmtId="166" fontId="0" fillId="0" borderId="0" xfId="2" applyNumberFormat="1" applyFont="1" applyFill="1" applyBorder="1"/>
    <xf numFmtId="166" fontId="0" fillId="0" borderId="5" xfId="2" applyNumberFormat="1" applyFont="1" applyFill="1" applyBorder="1"/>
    <xf numFmtId="166" fontId="0" fillId="0" borderId="5" xfId="0" applyNumberFormat="1" applyBorder="1"/>
    <xf numFmtId="166" fontId="0" fillId="0" borderId="0" xfId="2" applyNumberFormat="1" applyFont="1"/>
    <xf numFmtId="0" fontId="5" fillId="0" borderId="4" xfId="0" applyFont="1" applyBorder="1" applyAlignment="1">
      <alignment wrapText="1"/>
    </xf>
    <xf numFmtId="164" fontId="5" fillId="0" borderId="0" xfId="1" applyNumberFormat="1" applyFont="1"/>
    <xf numFmtId="164" fontId="5" fillId="0" borderId="5" xfId="1" applyNumberFormat="1" applyFont="1" applyBorder="1"/>
    <xf numFmtId="0" fontId="5" fillId="0" borderId="0" xfId="0" applyFont="1"/>
    <xf numFmtId="0" fontId="0" fillId="0" borderId="5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7" fontId="0" fillId="0" borderId="0" xfId="0" applyNumberFormat="1"/>
    <xf numFmtId="164" fontId="5" fillId="0" borderId="0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5" fillId="0" borderId="5" xfId="0" applyNumberFormat="1" applyFont="1" applyBorder="1"/>
    <xf numFmtId="0" fontId="6" fillId="0" borderId="4" xfId="0" applyFont="1" applyBorder="1"/>
    <xf numFmtId="9" fontId="0" fillId="0" borderId="0" xfId="0" applyNumberFormat="1"/>
    <xf numFmtId="9" fontId="0" fillId="0" borderId="5" xfId="0" applyNumberFormat="1" applyBorder="1"/>
    <xf numFmtId="0" fontId="5" fillId="0" borderId="4" xfId="0" applyFont="1" applyBorder="1"/>
    <xf numFmtId="164" fontId="5" fillId="0" borderId="0" xfId="1" applyNumberFormat="1" applyFont="1" applyFill="1"/>
    <xf numFmtId="164" fontId="5" fillId="0" borderId="5" xfId="1" applyNumberFormat="1" applyFont="1" applyFill="1" applyBorder="1"/>
    <xf numFmtId="0" fontId="2" fillId="0" borderId="0" xfId="0" applyFont="1"/>
    <xf numFmtId="164" fontId="5" fillId="0" borderId="0" xfId="1" applyNumberFormat="1" applyFont="1" applyBorder="1"/>
    <xf numFmtId="43" fontId="5" fillId="0" borderId="0" xfId="1" applyFont="1" applyFill="1"/>
    <xf numFmtId="43" fontId="5" fillId="0" borderId="0" xfId="0" applyNumberFormat="1" applyFont="1"/>
    <xf numFmtId="166" fontId="5" fillId="0" borderId="0" xfId="2" applyNumberFormat="1" applyFont="1" applyFill="1" applyBorder="1"/>
    <xf numFmtId="3" fontId="0" fillId="0" borderId="0" xfId="0" applyNumberFormat="1"/>
    <xf numFmtId="167" fontId="1" fillId="0" borderId="0" xfId="1" applyNumberFormat="1" applyFont="1" applyFill="1" applyBorder="1"/>
    <xf numFmtId="167" fontId="1" fillId="0" borderId="5" xfId="1" applyNumberFormat="1" applyFont="1" applyFill="1" applyBorder="1"/>
    <xf numFmtId="166" fontId="1" fillId="0" borderId="0" xfId="2" applyNumberFormat="1" applyFont="1" applyFill="1" applyBorder="1"/>
    <xf numFmtId="166" fontId="1" fillId="0" borderId="5" xfId="2" applyNumberFormat="1" applyFont="1" applyFill="1" applyBorder="1"/>
    <xf numFmtId="164" fontId="1" fillId="0" borderId="0" xfId="1" applyNumberFormat="1" applyFont="1" applyFill="1" applyBorder="1"/>
    <xf numFmtId="164" fontId="1" fillId="0" borderId="5" xfId="1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166" fontId="0" fillId="0" borderId="2" xfId="2" applyNumberFormat="1" applyFont="1" applyBorder="1"/>
    <xf numFmtId="166" fontId="0" fillId="0" borderId="3" xfId="2" applyNumberFormat="1" applyFont="1" applyBorder="1"/>
    <xf numFmtId="0" fontId="4" fillId="0" borderId="4" xfId="0" applyFont="1" applyBorder="1"/>
    <xf numFmtId="0" fontId="3" fillId="0" borderId="4" xfId="0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0" fillId="0" borderId="5" xfId="0" applyNumberFormat="1" applyBorder="1"/>
    <xf numFmtId="166" fontId="6" fillId="0" borderId="0" xfId="2" applyNumberFormat="1" applyFont="1" applyBorder="1"/>
    <xf numFmtId="166" fontId="6" fillId="0" borderId="5" xfId="2" applyNumberFormat="1" applyFont="1" applyBorder="1"/>
    <xf numFmtId="43" fontId="3" fillId="0" borderId="0" xfId="0" applyNumberFormat="1" applyFont="1"/>
    <xf numFmtId="2" fontId="3" fillId="0" borderId="5" xfId="0" applyNumberFormat="1" applyFont="1" applyBorder="1"/>
    <xf numFmtId="0" fontId="6" fillId="0" borderId="4" xfId="0" applyFont="1" applyBorder="1" applyAlignment="1">
      <alignment wrapText="1"/>
    </xf>
    <xf numFmtId="164" fontId="6" fillId="0" borderId="0" xfId="1" applyNumberFormat="1" applyFont="1" applyBorder="1"/>
    <xf numFmtId="164" fontId="6" fillId="0" borderId="5" xfId="1" applyNumberFormat="1" applyFont="1" applyBorder="1"/>
    <xf numFmtId="0" fontId="7" fillId="0" borderId="4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B97D-529B-40CA-B41C-986838C5F026}">
  <sheetPr>
    <pageSetUpPr fitToPage="1"/>
  </sheetPr>
  <dimension ref="B1:K87"/>
  <sheetViews>
    <sheetView showGridLines="0" tabSelected="1" topLeftCell="A2" zoomScaleNormal="10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/>
    </sheetView>
  </sheetViews>
  <sheetFormatPr defaultRowHeight="15" x14ac:dyDescent="0.25"/>
  <cols>
    <col min="2" max="2" width="77.85546875" bestFit="1" customWidth="1"/>
    <col min="3" max="7" width="15.28515625" customWidth="1"/>
    <col min="8" max="8" width="9.85546875" customWidth="1"/>
  </cols>
  <sheetData>
    <row r="1" spans="2:7" ht="15.75" thickBot="1" x14ac:dyDescent="0.3"/>
    <row r="2" spans="2:7" x14ac:dyDescent="0.25">
      <c r="B2" s="74" t="s">
        <v>0</v>
      </c>
      <c r="C2" s="75"/>
      <c r="D2" s="75"/>
      <c r="E2" s="75"/>
      <c r="F2" s="75"/>
      <c r="G2" s="76"/>
    </row>
    <row r="3" spans="2:7" x14ac:dyDescent="0.25">
      <c r="B3" s="77" t="s">
        <v>1</v>
      </c>
      <c r="C3" s="78"/>
      <c r="D3" s="78"/>
      <c r="E3" s="78"/>
      <c r="F3" s="78"/>
      <c r="G3" s="79"/>
    </row>
    <row r="4" spans="2:7" ht="15.75" thickBot="1" x14ac:dyDescent="0.3">
      <c r="B4" s="5"/>
      <c r="C4" s="6"/>
      <c r="D4" s="6"/>
      <c r="E4" s="6"/>
      <c r="F4" s="6"/>
      <c r="G4" s="7"/>
    </row>
    <row r="5" spans="2:7" s="6" customFormat="1" ht="17.25" customHeight="1" x14ac:dyDescent="0.25">
      <c r="B5" s="8"/>
      <c r="C5" s="1" t="s">
        <v>2</v>
      </c>
      <c r="D5" s="1" t="s">
        <v>3</v>
      </c>
      <c r="E5" s="1" t="s">
        <v>4</v>
      </c>
      <c r="F5" s="1" t="s">
        <v>5</v>
      </c>
      <c r="G5" s="2" t="s">
        <v>6</v>
      </c>
    </row>
    <row r="6" spans="2:7" x14ac:dyDescent="0.25">
      <c r="B6" s="80" t="s">
        <v>7</v>
      </c>
      <c r="C6" s="81"/>
      <c r="D6" s="81"/>
      <c r="E6" s="81"/>
      <c r="F6" s="81"/>
      <c r="G6" s="82"/>
    </row>
    <row r="7" spans="2:7" x14ac:dyDescent="0.25">
      <c r="B7" s="5" t="s">
        <v>8</v>
      </c>
      <c r="C7" s="9">
        <v>24</v>
      </c>
      <c r="D7" s="9">
        <v>23</v>
      </c>
      <c r="E7" s="10">
        <v>23</v>
      </c>
      <c r="F7" s="10">
        <v>24</v>
      </c>
      <c r="G7" s="11">
        <v>23</v>
      </c>
    </row>
    <row r="8" spans="2:7" ht="30" x14ac:dyDescent="0.25">
      <c r="B8" s="12" t="s">
        <v>9</v>
      </c>
      <c r="C8" s="13">
        <v>17354.271025428723</v>
      </c>
      <c r="D8" s="13">
        <v>15645.532881343557</v>
      </c>
      <c r="E8" s="14">
        <v>12803.522731604327</v>
      </c>
      <c r="F8" s="14">
        <v>17354.271025428723</v>
      </c>
      <c r="G8" s="15">
        <v>12803.522731604327</v>
      </c>
    </row>
    <row r="9" spans="2:7" ht="30" x14ac:dyDescent="0.25">
      <c r="B9" s="12" t="s">
        <v>10</v>
      </c>
      <c r="C9" s="16">
        <v>0.32053996167954896</v>
      </c>
      <c r="D9" s="16">
        <v>0.31790587463618325</v>
      </c>
      <c r="E9" s="17">
        <v>0.31603886110891055</v>
      </c>
      <c r="F9" s="17">
        <v>0.32053996167954896</v>
      </c>
      <c r="G9" s="18">
        <v>0.31603886110891055</v>
      </c>
    </row>
    <row r="10" spans="2:7" ht="30" x14ac:dyDescent="0.25">
      <c r="B10" s="12" t="s">
        <v>11</v>
      </c>
      <c r="C10" s="13">
        <v>17354.271025428723</v>
      </c>
      <c r="D10" s="13">
        <v>15645.532881343557</v>
      </c>
      <c r="E10" s="14">
        <v>12803.522731604327</v>
      </c>
      <c r="F10" s="14">
        <v>15329.601038704475</v>
      </c>
      <c r="G10" s="15">
        <v>12408.149871288848</v>
      </c>
    </row>
    <row r="11" spans="2:7" ht="30" x14ac:dyDescent="0.25">
      <c r="B11" s="12" t="s">
        <v>12</v>
      </c>
      <c r="C11" s="16">
        <v>0.32053996167954896</v>
      </c>
      <c r="D11" s="16">
        <v>0.31790587463618325</v>
      </c>
      <c r="E11" s="17">
        <v>0.31603886110891055</v>
      </c>
      <c r="F11" s="17">
        <v>0.31696361942988666</v>
      </c>
      <c r="G11" s="18">
        <v>0.31495919018600077</v>
      </c>
    </row>
    <row r="12" spans="2:7" ht="30" x14ac:dyDescent="0.25">
      <c r="B12" s="12" t="s">
        <v>13</v>
      </c>
      <c r="C12" s="9">
        <v>10030.030426898686</v>
      </c>
      <c r="D12" s="9">
        <v>8846.4902907848445</v>
      </c>
      <c r="E12" s="14">
        <v>7004.9086954200602</v>
      </c>
      <c r="F12" s="14">
        <v>10030.030426898686</v>
      </c>
      <c r="G12" s="15">
        <v>7004.9086954200602</v>
      </c>
    </row>
    <row r="13" spans="2:7" ht="30" x14ac:dyDescent="0.25">
      <c r="B13" s="12" t="s">
        <v>14</v>
      </c>
      <c r="C13" s="16">
        <v>0.33370060852479694</v>
      </c>
      <c r="D13" s="16">
        <v>0.33539856860603512</v>
      </c>
      <c r="E13" s="16">
        <v>0.34543598589343188</v>
      </c>
      <c r="F13" s="16">
        <v>0.33370060852479694</v>
      </c>
      <c r="G13" s="19">
        <v>0.34543598589343188</v>
      </c>
    </row>
    <row r="14" spans="2:7" ht="30" x14ac:dyDescent="0.25">
      <c r="B14" s="12" t="s">
        <v>15</v>
      </c>
      <c r="C14" s="9">
        <v>10030.030426898686</v>
      </c>
      <c r="D14" s="9">
        <v>8846.4902907848445</v>
      </c>
      <c r="E14" s="14">
        <v>7004.9086954200602</v>
      </c>
      <c r="F14" s="14">
        <v>8617.6799629769102</v>
      </c>
      <c r="G14" s="15">
        <v>6837.6898242653415</v>
      </c>
    </row>
    <row r="15" spans="2:7" ht="30" x14ac:dyDescent="0.25">
      <c r="B15" s="12" t="s">
        <v>16</v>
      </c>
      <c r="C15" s="16">
        <v>0.33370060852479694</v>
      </c>
      <c r="D15" s="16">
        <v>0.33539856860603512</v>
      </c>
      <c r="E15" s="16">
        <v>0.34543598589343188</v>
      </c>
      <c r="F15" s="16">
        <v>0.33773122807637262</v>
      </c>
      <c r="G15" s="19">
        <v>0.34924232629798563</v>
      </c>
    </row>
    <row r="16" spans="2:7" ht="30" x14ac:dyDescent="0.25">
      <c r="B16" s="12" t="s">
        <v>17</v>
      </c>
      <c r="C16" s="16">
        <f>C12/C8</f>
        <v>0.57795746143424664</v>
      </c>
      <c r="D16" s="16">
        <f>D12/D8</f>
        <v>0.56543234147900456</v>
      </c>
      <c r="E16" s="16">
        <f>E12/E8</f>
        <v>0.54710792039514888</v>
      </c>
      <c r="F16" s="16">
        <f>F12/F8</f>
        <v>0.57795746143424664</v>
      </c>
      <c r="G16" s="19">
        <f>G12/G8</f>
        <v>0.54710792039514888</v>
      </c>
    </row>
    <row r="17" spans="2:9" ht="30" x14ac:dyDescent="0.25">
      <c r="B17" s="12" t="s">
        <v>18</v>
      </c>
      <c r="C17" s="9">
        <v>225.4537</v>
      </c>
      <c r="D17" s="9">
        <v>203.63839999999999</v>
      </c>
      <c r="E17" s="14">
        <v>172.13139999999999</v>
      </c>
      <c r="F17" s="14">
        <v>791.14970000000005</v>
      </c>
      <c r="G17" s="15">
        <v>652.2983999999999</v>
      </c>
    </row>
    <row r="18" spans="2:9" ht="30" x14ac:dyDescent="0.25">
      <c r="B18" s="12" t="s">
        <v>19</v>
      </c>
      <c r="C18" s="9">
        <v>3305.6961000000006</v>
      </c>
      <c r="D18" s="9">
        <v>2928.1078666666667</v>
      </c>
      <c r="E18" s="14">
        <v>2117.6724333333336</v>
      </c>
      <c r="F18" s="14">
        <f>C18</f>
        <v>3305.6961000000006</v>
      </c>
      <c r="G18" s="15">
        <f>E18</f>
        <v>2117.6724333333336</v>
      </c>
    </row>
    <row r="19" spans="2:9" ht="30" x14ac:dyDescent="0.25">
      <c r="B19" s="12" t="s">
        <v>20</v>
      </c>
      <c r="C19" s="20">
        <v>0.31470551480248343</v>
      </c>
      <c r="D19" s="20">
        <v>0.31516863986635968</v>
      </c>
      <c r="E19" s="17">
        <v>0.31273067331670829</v>
      </c>
      <c r="F19" s="17">
        <f>C19</f>
        <v>0.31470551480248343</v>
      </c>
      <c r="G19" s="18">
        <f>E19</f>
        <v>0.31273067331670829</v>
      </c>
    </row>
    <row r="20" spans="2:9" ht="30" x14ac:dyDescent="0.25">
      <c r="B20" s="12" t="s">
        <v>21</v>
      </c>
      <c r="C20" s="9">
        <v>35.50956</v>
      </c>
      <c r="D20" s="9">
        <v>32.503301999999998</v>
      </c>
      <c r="E20" s="14">
        <v>28.230995</v>
      </c>
      <c r="F20" s="14">
        <f>C20</f>
        <v>35.50956</v>
      </c>
      <c r="G20" s="15">
        <f>E20</f>
        <v>28.230995</v>
      </c>
    </row>
    <row r="21" spans="2:9" s="24" customFormat="1" ht="30" x14ac:dyDescent="0.25">
      <c r="B21" s="21" t="s">
        <v>22</v>
      </c>
      <c r="C21" s="22">
        <v>100.628716</v>
      </c>
      <c r="D21" s="22">
        <v>88.657361000000009</v>
      </c>
      <c r="E21" s="22">
        <v>76.954773000000003</v>
      </c>
      <c r="F21" s="22">
        <v>345.41462200000001</v>
      </c>
      <c r="G21" s="23">
        <v>303.12573199999997</v>
      </c>
    </row>
    <row r="22" spans="2:9" ht="30" x14ac:dyDescent="0.25">
      <c r="B22" s="12" t="s">
        <v>23</v>
      </c>
      <c r="C22" s="9">
        <v>79.654040999999992</v>
      </c>
      <c r="D22" s="9">
        <v>74.427675999999991</v>
      </c>
      <c r="E22" s="14">
        <v>67.798087999999993</v>
      </c>
      <c r="F22" s="14">
        <v>79.654040999999992</v>
      </c>
      <c r="G22" s="15">
        <v>67.798087999999993</v>
      </c>
    </row>
    <row r="23" spans="2:9" ht="15.75" customHeight="1" x14ac:dyDescent="0.25">
      <c r="B23" s="5"/>
      <c r="G23" s="25"/>
    </row>
    <row r="24" spans="2:9" ht="15" customHeight="1" x14ac:dyDescent="0.25">
      <c r="B24" s="80" t="s">
        <v>24</v>
      </c>
      <c r="C24" s="81"/>
      <c r="D24" s="81"/>
      <c r="E24" s="81"/>
      <c r="F24" s="81"/>
      <c r="G24" s="82"/>
    </row>
    <row r="25" spans="2:9" x14ac:dyDescent="0.25">
      <c r="B25" s="5" t="s">
        <v>25</v>
      </c>
      <c r="C25" s="9">
        <v>6071</v>
      </c>
      <c r="D25" s="9">
        <v>5863</v>
      </c>
      <c r="E25" s="26">
        <v>5363</v>
      </c>
      <c r="F25" s="26">
        <f>C25</f>
        <v>6071</v>
      </c>
      <c r="G25" s="27">
        <f>E25</f>
        <v>5363</v>
      </c>
      <c r="I25" s="28"/>
    </row>
    <row r="26" spans="2:9" ht="30" x14ac:dyDescent="0.25">
      <c r="B26" s="21" t="s">
        <v>26</v>
      </c>
      <c r="C26" s="9">
        <v>124.383775</v>
      </c>
      <c r="D26" s="9">
        <v>118.66141</v>
      </c>
      <c r="E26" s="9">
        <v>110.086811</v>
      </c>
      <c r="F26" s="9">
        <f>C26</f>
        <v>124.383775</v>
      </c>
      <c r="G26" s="27">
        <f>E26</f>
        <v>110.086811</v>
      </c>
    </row>
    <row r="27" spans="2:9" ht="30" x14ac:dyDescent="0.25">
      <c r="B27" s="12" t="s">
        <v>27</v>
      </c>
      <c r="C27" s="9">
        <v>0.70767899999999995</v>
      </c>
      <c r="D27" s="9">
        <v>0.83891900000000008</v>
      </c>
      <c r="E27" s="29">
        <v>0.64127800000000001</v>
      </c>
      <c r="F27" s="29">
        <v>3.1669309999999999</v>
      </c>
      <c r="G27" s="15">
        <v>3.0939430000000003</v>
      </c>
    </row>
    <row r="28" spans="2:9" ht="30" x14ac:dyDescent="0.25">
      <c r="B28" s="12" t="s">
        <v>28</v>
      </c>
      <c r="C28" s="9">
        <v>8</v>
      </c>
      <c r="D28" s="9">
        <v>6</v>
      </c>
      <c r="E28" s="30">
        <v>1</v>
      </c>
      <c r="F28" s="9">
        <v>28</v>
      </c>
      <c r="G28" s="27">
        <v>10</v>
      </c>
    </row>
    <row r="29" spans="2:9" ht="30" x14ac:dyDescent="0.25">
      <c r="B29" s="12" t="s">
        <v>29</v>
      </c>
      <c r="C29" s="16">
        <v>0.34782608695652173</v>
      </c>
      <c r="D29" s="16">
        <v>0.2608695652173913</v>
      </c>
      <c r="E29" s="31">
        <v>0.25</v>
      </c>
      <c r="F29" s="16">
        <v>0.35897435897435898</v>
      </c>
      <c r="G29" s="19">
        <v>0.26315789473684209</v>
      </c>
    </row>
    <row r="30" spans="2:9" ht="30" x14ac:dyDescent="0.25">
      <c r="B30" s="12" t="s">
        <v>30</v>
      </c>
      <c r="C30" s="16">
        <v>0.42044160451475421</v>
      </c>
      <c r="D30" s="16">
        <v>0.29476200491521976</v>
      </c>
      <c r="E30" s="31">
        <v>0.8156131663268279</v>
      </c>
      <c r="F30" s="16">
        <v>0.44993696700037078</v>
      </c>
      <c r="G30" s="19">
        <v>0.56999999999999995</v>
      </c>
    </row>
    <row r="31" spans="2:9" ht="30" x14ac:dyDescent="0.25">
      <c r="B31" s="12" t="s">
        <v>31</v>
      </c>
      <c r="C31" s="16">
        <v>0.46060000000000001</v>
      </c>
      <c r="D31" s="16">
        <v>0.46477926434835726</v>
      </c>
      <c r="E31" s="16">
        <v>0.47309576748364868</v>
      </c>
      <c r="F31" s="16">
        <v>0.46060000000000001</v>
      </c>
      <c r="G31" s="32">
        <v>0.47309576748364868</v>
      </c>
    </row>
    <row r="32" spans="2:9" ht="30" x14ac:dyDescent="0.25">
      <c r="B32" s="12" t="s">
        <v>69</v>
      </c>
      <c r="C32" s="16">
        <v>0.42</v>
      </c>
      <c r="D32" s="16">
        <v>0.41499999999999998</v>
      </c>
      <c r="E32" s="16">
        <v>0.42099999999999999</v>
      </c>
      <c r="F32" s="16">
        <v>0.42</v>
      </c>
      <c r="G32" s="32">
        <v>0.42099999999999999</v>
      </c>
    </row>
    <row r="33" spans="2:11" ht="15" customHeight="1" x14ac:dyDescent="0.25">
      <c r="B33" s="33"/>
      <c r="C33" s="34"/>
      <c r="D33" s="34"/>
      <c r="E33" s="34"/>
      <c r="F33" s="34"/>
      <c r="G33" s="35"/>
    </row>
    <row r="34" spans="2:11" ht="15.75" customHeight="1" x14ac:dyDescent="0.25">
      <c r="B34" s="71" t="s">
        <v>32</v>
      </c>
      <c r="C34" s="72"/>
      <c r="D34" s="72"/>
      <c r="E34" s="72"/>
      <c r="F34" s="72"/>
      <c r="G34" s="73"/>
    </row>
    <row r="35" spans="2:11" s="39" customFormat="1" ht="15" customHeight="1" x14ac:dyDescent="0.25">
      <c r="B35" s="36" t="s">
        <v>33</v>
      </c>
      <c r="C35" s="37">
        <v>57</v>
      </c>
      <c r="D35" s="37">
        <v>54</v>
      </c>
      <c r="E35" s="29">
        <v>41</v>
      </c>
      <c r="F35" s="29">
        <f>C35</f>
        <v>57</v>
      </c>
      <c r="G35" s="38">
        <v>41</v>
      </c>
    </row>
    <row r="36" spans="2:11" s="24" customFormat="1" ht="30" x14ac:dyDescent="0.25">
      <c r="B36" s="21" t="s">
        <v>34</v>
      </c>
      <c r="C36" s="22">
        <v>608.79270401322447</v>
      </c>
      <c r="D36" s="22">
        <v>582.05111579142044</v>
      </c>
      <c r="E36" s="40">
        <v>545.31779515188055</v>
      </c>
      <c r="F36" s="40">
        <f>C36</f>
        <v>608.79270401322447</v>
      </c>
      <c r="G36" s="23">
        <f>E36</f>
        <v>545.31779515188055</v>
      </c>
      <c r="H36" s="41"/>
      <c r="I36" s="42"/>
      <c r="J36" s="41"/>
      <c r="K36" s="42"/>
    </row>
    <row r="37" spans="2:11" ht="30" x14ac:dyDescent="0.25">
      <c r="B37" s="12" t="s">
        <v>35</v>
      </c>
      <c r="C37" s="9">
        <v>1.0528390000000001</v>
      </c>
      <c r="D37" s="9">
        <v>0.83443599999999996</v>
      </c>
      <c r="E37" s="14">
        <v>0.92949300000000001</v>
      </c>
      <c r="F37" s="14">
        <v>3.6065710000000002</v>
      </c>
      <c r="G37" s="15">
        <v>3.9676100000000001</v>
      </c>
    </row>
    <row r="38" spans="2:11" ht="15" customHeight="1" x14ac:dyDescent="0.25">
      <c r="B38" s="5"/>
      <c r="G38" s="25"/>
    </row>
    <row r="39" spans="2:11" x14ac:dyDescent="0.25">
      <c r="B39" s="71" t="s">
        <v>36</v>
      </c>
      <c r="C39" s="72"/>
      <c r="D39" s="72"/>
      <c r="E39" s="72"/>
      <c r="F39" s="72"/>
      <c r="G39" s="73"/>
    </row>
    <row r="40" spans="2:11" ht="30" x14ac:dyDescent="0.25">
      <c r="B40" s="21" t="s">
        <v>37</v>
      </c>
      <c r="C40" s="9">
        <v>472</v>
      </c>
      <c r="D40" s="9">
        <v>455</v>
      </c>
      <c r="E40" s="22">
        <v>411</v>
      </c>
      <c r="F40" s="22">
        <v>472</v>
      </c>
      <c r="G40" s="23">
        <v>411</v>
      </c>
    </row>
    <row r="41" spans="2:11" ht="30" x14ac:dyDescent="0.25">
      <c r="B41" s="12" t="s">
        <v>38</v>
      </c>
      <c r="C41" s="20">
        <v>0.36251920122887865</v>
      </c>
      <c r="D41" s="20">
        <v>0.36429143314651724</v>
      </c>
      <c r="E41" s="43">
        <v>0.37363636363636366</v>
      </c>
      <c r="F41" s="43">
        <f>C41</f>
        <v>0.36251920122887865</v>
      </c>
      <c r="G41" s="32">
        <f>E41</f>
        <v>0.37363636363636366</v>
      </c>
    </row>
    <row r="42" spans="2:11" ht="30" x14ac:dyDescent="0.25">
      <c r="B42" s="12" t="s">
        <v>39</v>
      </c>
      <c r="C42" s="13">
        <v>987.18198408219996</v>
      </c>
      <c r="D42" s="13">
        <v>910.10050000000001</v>
      </c>
      <c r="E42" s="29">
        <v>614.68990950887508</v>
      </c>
      <c r="F42" s="29">
        <v>987.18198408219996</v>
      </c>
      <c r="G42" s="38">
        <v>614.68990950887508</v>
      </c>
    </row>
    <row r="43" spans="2:11" x14ac:dyDescent="0.25">
      <c r="B43" s="5"/>
      <c r="G43" s="25"/>
    </row>
    <row r="44" spans="2:11" x14ac:dyDescent="0.25">
      <c r="B44" s="71" t="s">
        <v>40</v>
      </c>
      <c r="C44" s="72"/>
      <c r="D44" s="72"/>
      <c r="E44" s="72"/>
      <c r="F44" s="72"/>
      <c r="G44" s="73"/>
    </row>
    <row r="45" spans="2:11" x14ac:dyDescent="0.25">
      <c r="B45" s="5" t="s">
        <v>41</v>
      </c>
      <c r="C45" s="44">
        <v>1221900</v>
      </c>
      <c r="D45" s="44">
        <v>1100091</v>
      </c>
      <c r="E45" s="45">
        <v>956823</v>
      </c>
      <c r="F45" s="45">
        <v>1221900</v>
      </c>
      <c r="G45" s="46">
        <v>956823</v>
      </c>
      <c r="H45" s="28"/>
    </row>
    <row r="46" spans="2:11" ht="30" x14ac:dyDescent="0.25">
      <c r="B46" s="12" t="s">
        <v>42</v>
      </c>
      <c r="C46" s="20">
        <v>8.3035216812704857E-2</v>
      </c>
      <c r="D46" s="20">
        <v>7.7990730788555049E-2</v>
      </c>
      <c r="E46" s="47">
        <v>7.2859565649246269E-2</v>
      </c>
      <c r="F46" s="47">
        <v>8.3035216812704857E-2</v>
      </c>
      <c r="G46" s="48">
        <v>7.2859565649246269E-2</v>
      </c>
      <c r="H46" s="28"/>
    </row>
    <row r="47" spans="2:11" ht="30" x14ac:dyDescent="0.25">
      <c r="B47" s="12" t="s">
        <v>43</v>
      </c>
      <c r="C47" s="9">
        <v>2327</v>
      </c>
      <c r="D47" s="9">
        <v>2244</v>
      </c>
      <c r="E47" s="49">
        <v>1985</v>
      </c>
      <c r="F47" s="49">
        <v>2327</v>
      </c>
      <c r="G47" s="50">
        <v>1985</v>
      </c>
    </row>
    <row r="48" spans="2:11" ht="30" x14ac:dyDescent="0.25">
      <c r="B48" s="12" t="s">
        <v>39</v>
      </c>
      <c r="C48" s="9">
        <v>409.37028791835013</v>
      </c>
      <c r="D48" s="9">
        <v>370.55047929684685</v>
      </c>
      <c r="E48" s="14">
        <v>294.58331936358559</v>
      </c>
      <c r="F48" s="14">
        <v>409.37028791835013</v>
      </c>
      <c r="G48" s="15">
        <v>294.58331936358559</v>
      </c>
    </row>
    <row r="49" spans="2:7" x14ac:dyDescent="0.25">
      <c r="B49" s="12" t="s">
        <v>44</v>
      </c>
      <c r="C49" s="9">
        <v>94</v>
      </c>
      <c r="D49" s="9">
        <v>93</v>
      </c>
      <c r="E49" s="14">
        <v>92</v>
      </c>
      <c r="F49" s="14">
        <v>94</v>
      </c>
      <c r="G49" s="15">
        <f>E49</f>
        <v>92</v>
      </c>
    </row>
    <row r="50" spans="2:7" ht="15.75" thickBot="1" x14ac:dyDescent="0.3">
      <c r="B50" s="51"/>
      <c r="C50" s="52"/>
      <c r="D50" s="52"/>
      <c r="E50" s="52"/>
      <c r="F50" s="52"/>
      <c r="G50" s="53"/>
    </row>
    <row r="51" spans="2:7" x14ac:dyDescent="0.25">
      <c r="B51" s="54" t="s">
        <v>45</v>
      </c>
      <c r="C51" s="55"/>
      <c r="D51" s="55"/>
      <c r="E51" s="55"/>
      <c r="F51" s="55"/>
      <c r="G51" s="56"/>
    </row>
    <row r="52" spans="2:7" x14ac:dyDescent="0.25">
      <c r="B52" s="57"/>
      <c r="C52" s="3"/>
      <c r="D52" s="3"/>
      <c r="E52" s="3"/>
      <c r="F52" s="3"/>
      <c r="G52" s="4"/>
    </row>
    <row r="53" spans="2:7" x14ac:dyDescent="0.25">
      <c r="B53" s="5"/>
      <c r="C53" s="3" t="s">
        <v>2</v>
      </c>
      <c r="D53" s="3" t="s">
        <v>3</v>
      </c>
      <c r="E53" s="3" t="s">
        <v>4</v>
      </c>
      <c r="F53" s="3" t="s">
        <v>5</v>
      </c>
      <c r="G53" s="4" t="s">
        <v>6</v>
      </c>
    </row>
    <row r="54" spans="2:7" x14ac:dyDescent="0.25">
      <c r="B54" s="5" t="s">
        <v>46</v>
      </c>
      <c r="C54" s="26">
        <v>1590.1</v>
      </c>
      <c r="D54" s="26">
        <v>1490.7</v>
      </c>
      <c r="E54" s="26">
        <v>1235.5999999999999</v>
      </c>
      <c r="F54" s="26">
        <v>5769.4999999999991</v>
      </c>
      <c r="G54" s="27">
        <v>4861.6000000000004</v>
      </c>
    </row>
    <row r="55" spans="2:7" x14ac:dyDescent="0.25">
      <c r="B55" s="5" t="s">
        <v>47</v>
      </c>
      <c r="C55" s="26">
        <v>286.8</v>
      </c>
      <c r="D55" s="26">
        <v>326.89999999999998</v>
      </c>
      <c r="E55" s="26">
        <v>241</v>
      </c>
      <c r="F55" s="26">
        <v>1104.9000000000001</v>
      </c>
      <c r="G55" s="27">
        <v>982.6</v>
      </c>
    </row>
    <row r="56" spans="2:7" x14ac:dyDescent="0.25">
      <c r="B56" s="5" t="s">
        <v>48</v>
      </c>
      <c r="C56" s="26">
        <v>271.3</v>
      </c>
      <c r="D56" s="26">
        <v>215.1</v>
      </c>
      <c r="E56" s="26">
        <v>183.1</v>
      </c>
      <c r="F56" s="26">
        <v>883.49443158949327</v>
      </c>
      <c r="G56" s="27">
        <v>652.79999999999995</v>
      </c>
    </row>
    <row r="57" spans="2:7" x14ac:dyDescent="0.25">
      <c r="B57" s="5" t="s">
        <v>49</v>
      </c>
      <c r="C57" s="26">
        <v>81.8</v>
      </c>
      <c r="D57" s="26">
        <v>80.599999999999994</v>
      </c>
      <c r="E57" s="26">
        <v>101.8</v>
      </c>
      <c r="F57" s="26">
        <v>348.29999999999995</v>
      </c>
      <c r="G57" s="27">
        <v>437.7</v>
      </c>
    </row>
    <row r="58" spans="2:7" s="6" customFormat="1" x14ac:dyDescent="0.25">
      <c r="B58" s="58" t="s">
        <v>50</v>
      </c>
      <c r="C58" s="59">
        <v>2230</v>
      </c>
      <c r="D58" s="59">
        <v>2113.35</v>
      </c>
      <c r="E58" s="59">
        <v>1761.5499999999997</v>
      </c>
      <c r="F58" s="59">
        <v>8106.1944315894934</v>
      </c>
      <c r="G58" s="60">
        <v>6934.7500000000009</v>
      </c>
    </row>
    <row r="59" spans="2:7" x14ac:dyDescent="0.25">
      <c r="B59" s="5" t="s">
        <v>51</v>
      </c>
      <c r="C59" s="26">
        <v>53.4</v>
      </c>
      <c r="D59" s="26">
        <v>73.8</v>
      </c>
      <c r="E59" s="26">
        <v>69.7</v>
      </c>
      <c r="F59" s="26">
        <v>269.20000000000005</v>
      </c>
      <c r="G59" s="27">
        <v>265.5</v>
      </c>
    </row>
    <row r="60" spans="2:7" x14ac:dyDescent="0.25">
      <c r="B60" s="58" t="s">
        <v>52</v>
      </c>
      <c r="C60" s="59">
        <v>2283.41</v>
      </c>
      <c r="D60" s="59">
        <v>2187.17</v>
      </c>
      <c r="E60" s="59">
        <v>1831.3300000000008</v>
      </c>
      <c r="F60" s="59">
        <v>8375.33</v>
      </c>
      <c r="G60" s="60">
        <v>7200.27</v>
      </c>
    </row>
    <row r="61" spans="2:7" x14ac:dyDescent="0.25">
      <c r="B61" s="5"/>
      <c r="C61" s="13"/>
      <c r="D61" s="13"/>
      <c r="E61" s="13"/>
      <c r="F61" s="13"/>
      <c r="G61" s="61"/>
    </row>
    <row r="62" spans="2:7" x14ac:dyDescent="0.25">
      <c r="B62" s="5" t="s">
        <v>53</v>
      </c>
      <c r="C62" s="26">
        <v>850.29</v>
      </c>
      <c r="D62" s="26">
        <v>830.87999999999988</v>
      </c>
      <c r="E62" s="26">
        <v>676.36000000000013</v>
      </c>
      <c r="F62" s="26">
        <v>3196.64</v>
      </c>
      <c r="G62" s="27">
        <v>2894.27</v>
      </c>
    </row>
    <row r="63" spans="2:7" x14ac:dyDescent="0.25">
      <c r="B63" s="5" t="s">
        <v>54</v>
      </c>
      <c r="C63" s="26">
        <v>387.1</v>
      </c>
      <c r="D63" s="26">
        <v>377.31000000000006</v>
      </c>
      <c r="E63" s="26">
        <v>316.63000000000011</v>
      </c>
      <c r="F63" s="26">
        <v>1512.7</v>
      </c>
      <c r="G63" s="27">
        <v>1325.64</v>
      </c>
    </row>
    <row r="64" spans="2:7" x14ac:dyDescent="0.25">
      <c r="B64" s="58" t="s">
        <v>55</v>
      </c>
      <c r="C64" s="59">
        <v>1237.4000000000001</v>
      </c>
      <c r="D64" s="59">
        <v>1208.19</v>
      </c>
      <c r="E64" s="59">
        <v>992.99000000000024</v>
      </c>
      <c r="F64" s="59">
        <v>4709.3999999999996</v>
      </c>
      <c r="G64" s="60">
        <v>4219.91</v>
      </c>
    </row>
    <row r="65" spans="2:7" x14ac:dyDescent="0.25">
      <c r="B65" s="5"/>
      <c r="C65" s="13"/>
      <c r="D65" s="13"/>
      <c r="E65" s="13"/>
      <c r="F65" s="13"/>
      <c r="G65" s="61"/>
    </row>
    <row r="66" spans="2:7" x14ac:dyDescent="0.25">
      <c r="B66" s="58" t="s">
        <v>56</v>
      </c>
      <c r="C66" s="59">
        <v>1046</v>
      </c>
      <c r="D66" s="59">
        <v>978.98000000000013</v>
      </c>
      <c r="E66" s="59">
        <v>838.3400000000006</v>
      </c>
      <c r="F66" s="59">
        <v>3666</v>
      </c>
      <c r="G66" s="60">
        <v>2980.3599999999997</v>
      </c>
    </row>
    <row r="67" spans="2:7" x14ac:dyDescent="0.25">
      <c r="B67" s="33" t="s">
        <v>57</v>
      </c>
      <c r="C67" s="62">
        <v>0.45805615285910112</v>
      </c>
      <c r="D67" s="62">
        <v>0.44760123812963787</v>
      </c>
      <c r="E67" s="62">
        <v>0.45777658859954251</v>
      </c>
      <c r="F67" s="62">
        <v>0.43769618629952495</v>
      </c>
      <c r="G67" s="63">
        <v>0.41392336676263519</v>
      </c>
    </row>
    <row r="68" spans="2:7" x14ac:dyDescent="0.25">
      <c r="B68" s="5"/>
      <c r="G68" s="25"/>
    </row>
    <row r="69" spans="2:7" x14ac:dyDescent="0.25">
      <c r="B69" s="58" t="s">
        <v>58</v>
      </c>
      <c r="C69" s="59">
        <v>954.73</v>
      </c>
      <c r="D69" s="59">
        <v>897.6</v>
      </c>
      <c r="E69" s="59">
        <v>760.60000000000014</v>
      </c>
      <c r="F69" s="59">
        <v>3297.9</v>
      </c>
      <c r="G69" s="60">
        <v>2582.1800000000003</v>
      </c>
    </row>
    <row r="70" spans="2:7" x14ac:dyDescent="0.25">
      <c r="B70" s="33" t="s">
        <v>57</v>
      </c>
      <c r="C70" s="62">
        <v>0.41799999999999998</v>
      </c>
      <c r="D70" s="62">
        <v>0.41</v>
      </c>
      <c r="E70" s="62">
        <v>0.41532656593841621</v>
      </c>
      <c r="F70" s="62">
        <v>0.39400000000000002</v>
      </c>
      <c r="G70" s="63">
        <v>0.35862266276125759</v>
      </c>
    </row>
    <row r="71" spans="2:7" x14ac:dyDescent="0.25">
      <c r="B71" s="33"/>
      <c r="C71" s="62"/>
      <c r="D71" s="62"/>
      <c r="E71" s="62"/>
      <c r="F71" s="62"/>
      <c r="G71" s="63"/>
    </row>
    <row r="72" spans="2:7" x14ac:dyDescent="0.25">
      <c r="B72" s="5" t="s">
        <v>59</v>
      </c>
      <c r="C72" s="9">
        <v>-10.999999999999998</v>
      </c>
      <c r="D72" s="9">
        <v>-3.1799999999999997</v>
      </c>
      <c r="E72" s="26">
        <v>0</v>
      </c>
      <c r="F72" s="26">
        <v>-24.08</v>
      </c>
      <c r="G72" s="27">
        <v>0</v>
      </c>
    </row>
    <row r="73" spans="2:7" x14ac:dyDescent="0.25">
      <c r="B73" s="5" t="s">
        <v>60</v>
      </c>
      <c r="C73" s="26">
        <v>199.06000000000006</v>
      </c>
      <c r="D73" s="26">
        <v>226.18999999999997</v>
      </c>
      <c r="E73" s="26">
        <v>190.44999999999996</v>
      </c>
      <c r="F73" s="26">
        <v>813.36</v>
      </c>
      <c r="G73" s="27">
        <v>624.81999999999994</v>
      </c>
    </row>
    <row r="74" spans="2:7" x14ac:dyDescent="0.25">
      <c r="B74" s="58" t="s">
        <v>61</v>
      </c>
      <c r="C74" s="59">
        <v>744.7</v>
      </c>
      <c r="D74" s="59">
        <v>668.26</v>
      </c>
      <c r="E74" s="59">
        <v>570.15</v>
      </c>
      <c r="F74" s="59">
        <v>2460.5</v>
      </c>
      <c r="G74" s="60">
        <v>1957.36</v>
      </c>
    </row>
    <row r="75" spans="2:7" x14ac:dyDescent="0.25">
      <c r="B75" s="33" t="s">
        <v>57</v>
      </c>
      <c r="C75" s="62">
        <v>0.32610437897705624</v>
      </c>
      <c r="D75" s="62">
        <v>0.30553637805931866</v>
      </c>
      <c r="E75" s="62">
        <v>0.31133110908465417</v>
      </c>
      <c r="F75" s="62">
        <v>0.29377111110845777</v>
      </c>
      <c r="G75" s="63">
        <v>0.27184536135450471</v>
      </c>
    </row>
    <row r="76" spans="2:7" x14ac:dyDescent="0.25">
      <c r="B76" s="5"/>
      <c r="G76" s="25"/>
    </row>
    <row r="77" spans="2:7" x14ac:dyDescent="0.25">
      <c r="B77" s="58" t="s">
        <v>62</v>
      </c>
      <c r="C77" s="64">
        <v>4.3185461686954971</v>
      </c>
      <c r="D77" s="64">
        <v>3.88</v>
      </c>
      <c r="E77" s="64">
        <v>3.3158385678830413</v>
      </c>
      <c r="F77" s="64">
        <v>14.340774677242029</v>
      </c>
      <c r="G77" s="65">
        <v>11.52</v>
      </c>
    </row>
    <row r="78" spans="2:7" x14ac:dyDescent="0.25">
      <c r="B78" s="5"/>
      <c r="G78" s="25"/>
    </row>
    <row r="79" spans="2:7" ht="30" x14ac:dyDescent="0.25">
      <c r="B79" s="66" t="s">
        <v>63</v>
      </c>
      <c r="C79" s="62">
        <v>5.521867881212892E-2</v>
      </c>
      <c r="D79" s="62">
        <v>6.4032734562255708E-2</v>
      </c>
      <c r="E79" s="62">
        <v>5.6481060725635489E-2</v>
      </c>
      <c r="F79" s="62">
        <v>6.0354743044992304E-2</v>
      </c>
      <c r="G79" s="63">
        <v>5.2865041374269277E-2</v>
      </c>
    </row>
    <row r="80" spans="2:7" x14ac:dyDescent="0.25">
      <c r="B80" s="33" t="s">
        <v>64</v>
      </c>
      <c r="C80" s="67">
        <v>6.1099999999999994</v>
      </c>
      <c r="D80" s="67">
        <v>4.1300000000000026</v>
      </c>
      <c r="E80" s="67">
        <v>5.4</v>
      </c>
      <c r="F80" s="67">
        <v>26.22</v>
      </c>
      <c r="G80" s="68">
        <v>82.9</v>
      </c>
    </row>
    <row r="81" spans="2:7" ht="30" x14ac:dyDescent="0.25">
      <c r="B81" s="66" t="s">
        <v>65</v>
      </c>
      <c r="C81" s="62">
        <v>0.30362922120863101</v>
      </c>
      <c r="D81" s="62">
        <v>0.31900000000000001</v>
      </c>
      <c r="E81" s="62">
        <v>0.32530367851553121</v>
      </c>
      <c r="F81" s="62">
        <v>0.31113162108239323</v>
      </c>
      <c r="G81" s="63">
        <v>0.32479547935013742</v>
      </c>
    </row>
    <row r="82" spans="2:7" x14ac:dyDescent="0.25">
      <c r="B82" s="5"/>
      <c r="G82" s="25"/>
    </row>
    <row r="83" spans="2:7" x14ac:dyDescent="0.25">
      <c r="B83" s="69" t="s">
        <v>66</v>
      </c>
      <c r="G83" s="25"/>
    </row>
    <row r="84" spans="2:7" x14ac:dyDescent="0.25">
      <c r="B84" s="70" t="s">
        <v>67</v>
      </c>
      <c r="G84" s="25"/>
    </row>
    <row r="85" spans="2:7" x14ac:dyDescent="0.25">
      <c r="B85" s="70" t="s">
        <v>68</v>
      </c>
      <c r="G85" s="25"/>
    </row>
    <row r="86" spans="2:7" x14ac:dyDescent="0.25">
      <c r="B86" s="5"/>
      <c r="G86" s="25"/>
    </row>
    <row r="87" spans="2:7" ht="15.75" thickBot="1" x14ac:dyDescent="0.3">
      <c r="B87" s="51"/>
      <c r="C87" s="52"/>
      <c r="D87" s="52"/>
      <c r="E87" s="52"/>
      <c r="F87" s="52"/>
      <c r="G87" s="53"/>
    </row>
  </sheetData>
  <mergeCells count="7">
    <mergeCell ref="B44:G44"/>
    <mergeCell ref="B2:G2"/>
    <mergeCell ref="B3:G3"/>
    <mergeCell ref="B6:G6"/>
    <mergeCell ref="B24:G24"/>
    <mergeCell ref="B34:G34"/>
    <mergeCell ref="B39:G39"/>
  </mergeCells>
  <pageMargins left="0.19685039370078741" right="0.19685039370078741" top="0.19685039370078741" bottom="0.1968503937007874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KPIs</vt:lpstr>
      <vt:lpstr>KPIs!Print_Area</vt:lpstr>
    </vt:vector>
  </TitlesOfParts>
  <Company>KFin Technologies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Gattani</dc:creator>
  <cp:lastModifiedBy>Ram Gattani</cp:lastModifiedBy>
  <dcterms:created xsi:type="dcterms:W3CDTF">2024-04-29T08:50:46Z</dcterms:created>
  <dcterms:modified xsi:type="dcterms:W3CDTF">2024-04-29T12:11:00Z</dcterms:modified>
</cp:coreProperties>
</file>