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4644\Desktop\Investor Relation\Q1FY25\"/>
    </mc:Choice>
  </mc:AlternateContent>
  <xr:revisionPtr revIDLastSave="0" documentId="8_{8DA6182C-1A66-414D-9EBE-BB7F517191F5}" xr6:coauthVersionLast="47" xr6:coauthVersionMax="47" xr10:uidLastSave="{00000000-0000-0000-0000-000000000000}"/>
  <bookViews>
    <workbookView xWindow="-120" yWindow="-120" windowWidth="20730" windowHeight="11160" xr2:uid="{056D0418-C510-4A7C-A9CC-D06360949362}"/>
  </bookViews>
  <sheets>
    <sheet name="KPIs" sheetId="1" r:id="rId1"/>
  </sheets>
  <definedNames>
    <definedName name="_xlnm._FilterDatabase" localSheetId="0" hidden="1">KPIs!#REF!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44167.1583217593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KPIs!#REF!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F7" i="1"/>
  <c r="F9" i="1" s="1"/>
  <c r="E7" i="1"/>
  <c r="E9" i="1" s="1"/>
  <c r="D7" i="1"/>
  <c r="D9" i="1" s="1"/>
  <c r="D13" i="1"/>
  <c r="C13" i="1"/>
  <c r="C7" i="1"/>
  <c r="C9" i="1" s="1"/>
</calcChain>
</file>

<file path=xl/sharedStrings.xml><?xml version="1.0" encoding="utf-8"?>
<sst xmlns="http://schemas.openxmlformats.org/spreadsheetml/2006/main" count="27" uniqueCount="25">
  <si>
    <t>Non-domestic mutual fund revenue
(as % of overall revenue)</t>
  </si>
  <si>
    <t>ESOP Expenses</t>
  </si>
  <si>
    <t>Value-added-services
(as % of overall revenue)</t>
  </si>
  <si>
    <t>Diluted EPS (in INR)</t>
  </si>
  <si>
    <t>Margin</t>
  </si>
  <si>
    <t>Net Profit after tax</t>
  </si>
  <si>
    <t xml:space="preserve">Tax expense </t>
  </si>
  <si>
    <t>Profit before tax</t>
  </si>
  <si>
    <t>EBITDA</t>
  </si>
  <si>
    <t>Operating expenses</t>
  </si>
  <si>
    <t>Other expenses</t>
  </si>
  <si>
    <t>Employee benefits expense</t>
  </si>
  <si>
    <t>Revenue from operations</t>
  </si>
  <si>
    <t>Global Business Services</t>
  </si>
  <si>
    <t>International &amp; Other Investor Solutions</t>
  </si>
  <si>
    <t>Issuer Solutions</t>
  </si>
  <si>
    <t>Domestic Mutual Fund Investor Solutions</t>
  </si>
  <si>
    <t>Share of profit of associate</t>
  </si>
  <si>
    <t>Net Sale of Services</t>
  </si>
  <si>
    <t>Other Operating Revenue</t>
  </si>
  <si>
    <t>Q4FY24</t>
  </si>
  <si>
    <t>FY24</t>
  </si>
  <si>
    <t>Q1FY25</t>
  </si>
  <si>
    <t>Q1FY24</t>
  </si>
  <si>
    <t>Financial Performance (₹ in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</si>
</sst>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.0_ ;_ * \-#,##0.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3" fillId="0" borderId="4" xfId="2" applyNumberFormat="1" applyFont="1" applyBorder="1"/>
    <xf numFmtId="0" fontId="3" fillId="0" borderId="5" xfId="0" applyFont="1" applyBorder="1" applyAlignment="1">
      <alignment wrapText="1"/>
    </xf>
    <xf numFmtId="165" fontId="3" fillId="0" borderId="4" xfId="1" applyNumberFormat="1" applyFont="1" applyBorder="1"/>
    <xf numFmtId="0" fontId="3" fillId="0" borderId="5" xfId="0" applyFont="1" applyBorder="1"/>
    <xf numFmtId="164" fontId="3" fillId="0" borderId="0" xfId="2" applyNumberFormat="1" applyFont="1" applyBorder="1"/>
    <xf numFmtId="0" fontId="2" fillId="0" borderId="5" xfId="0" applyFont="1" applyBorder="1"/>
    <xf numFmtId="165" fontId="2" fillId="0" borderId="4" xfId="1" applyNumberFormat="1" applyFont="1" applyBorder="1"/>
    <xf numFmtId="165" fontId="2" fillId="0" borderId="0" xfId="1" applyNumberFormat="1" applyFont="1" applyBorder="1"/>
    <xf numFmtId="165" fontId="0" fillId="0" borderId="4" xfId="1" applyNumberFormat="1" applyFont="1" applyBorder="1"/>
    <xf numFmtId="165" fontId="0" fillId="0" borderId="0" xfId="1" applyNumberFormat="1" applyFont="1" applyBorder="1"/>
    <xf numFmtId="165" fontId="0" fillId="0" borderId="4" xfId="0" applyNumberForma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165" fontId="3" fillId="0" borderId="0" xfId="1" applyNumberFormat="1" applyFont="1" applyBorder="1"/>
    <xf numFmtId="43" fontId="2" fillId="0" borderId="4" xfId="0" applyNumberFormat="1" applyFont="1" applyBorder="1"/>
    <xf numFmtId="165" fontId="0" fillId="0" borderId="0" xfId="0" applyNumberFormat="1" applyBorder="1"/>
    <xf numFmtId="0" fontId="0" fillId="0" borderId="0" xfId="0" applyBorder="1"/>
    <xf numFmtId="43" fontId="2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4C45-5502-43D0-982B-32273B57C63F}">
  <sheetPr>
    <pageSetUpPr fitToPage="1"/>
  </sheetPr>
  <dimension ref="B1:F31"/>
  <sheetViews>
    <sheetView showGridLines="0" tabSelected="1" zoomScaleNormal="100" workbookViewId="0">
      <selection activeCell="C1" sqref="C1"/>
    </sheetView>
  </sheetViews>
  <sheetFormatPr defaultRowHeight="15" x14ac:dyDescent="0.25"/>
  <cols>
    <col min="2" max="2" width="77.85546875" bestFit="1" customWidth="1"/>
    <col min="3" max="6" width="15.28515625" customWidth="1"/>
    <col min="7" max="7" width="9.85546875" customWidth="1"/>
  </cols>
  <sheetData>
    <row r="1" spans="2:6" ht="15.75" thickBot="1" x14ac:dyDescent="0.3"/>
    <row r="2" spans="2:6" x14ac:dyDescent="0.25">
      <c r="B2" s="20" t="s">
        <v>24</v>
      </c>
      <c r="C2" s="19" t="s">
        <v>22</v>
      </c>
      <c r="D2" s="19" t="s">
        <v>20</v>
      </c>
      <c r="E2" s="19" t="s">
        <v>23</v>
      </c>
      <c r="F2" s="18" t="s">
        <v>21</v>
      </c>
    </row>
    <row r="3" spans="2:6" x14ac:dyDescent="0.25">
      <c r="B3" s="5" t="s">
        <v>16</v>
      </c>
      <c r="C3" s="15">
        <v>1717.791112009666</v>
      </c>
      <c r="D3" s="15">
        <v>1590.1</v>
      </c>
      <c r="E3" s="15">
        <v>1280.3</v>
      </c>
      <c r="F3" s="14">
        <v>5769.4999999999991</v>
      </c>
    </row>
    <row r="4" spans="2:6" x14ac:dyDescent="0.25">
      <c r="B4" s="5" t="s">
        <v>15</v>
      </c>
      <c r="C4" s="15">
        <v>243.14434828000017</v>
      </c>
      <c r="D4" s="15">
        <v>286.8</v>
      </c>
      <c r="E4" s="15">
        <v>199.8</v>
      </c>
      <c r="F4" s="14">
        <v>1104.9000000000001</v>
      </c>
    </row>
    <row r="5" spans="2:6" x14ac:dyDescent="0.25">
      <c r="B5" s="5" t="s">
        <v>14</v>
      </c>
      <c r="C5" s="15">
        <v>271.90321804395933</v>
      </c>
      <c r="D5" s="15">
        <v>271.3</v>
      </c>
      <c r="E5" s="15">
        <v>173.60188880497034</v>
      </c>
      <c r="F5" s="14">
        <v>883.49443158949327</v>
      </c>
    </row>
    <row r="6" spans="2:6" x14ac:dyDescent="0.25">
      <c r="B6" s="5" t="s">
        <v>13</v>
      </c>
      <c r="C6" s="15">
        <v>92.445440740000009</v>
      </c>
      <c r="D6" s="15">
        <v>81.8</v>
      </c>
      <c r="E6" s="15">
        <v>96.7</v>
      </c>
      <c r="F6" s="14">
        <v>348.29999999999995</v>
      </c>
    </row>
    <row r="7" spans="2:6" s="17" customFormat="1" x14ac:dyDescent="0.25">
      <c r="B7" s="11" t="s">
        <v>18</v>
      </c>
      <c r="C7" s="13">
        <f>SUM(C3:C6)</f>
        <v>2325.2841190736253</v>
      </c>
      <c r="D7" s="13">
        <f t="shared" ref="D7:F7" si="0">SUM(D3:D6)</f>
        <v>2230</v>
      </c>
      <c r="E7" s="13">
        <f t="shared" si="0"/>
        <v>1750.4018888049702</v>
      </c>
      <c r="F7" s="12">
        <f t="shared" si="0"/>
        <v>8106.1944315894934</v>
      </c>
    </row>
    <row r="8" spans="2:6" x14ac:dyDescent="0.25">
      <c r="B8" s="5" t="s">
        <v>19</v>
      </c>
      <c r="C8" s="15">
        <v>50.335809769999997</v>
      </c>
      <c r="D8" s="15">
        <v>53.4</v>
      </c>
      <c r="E8" s="15">
        <v>64.650000000000006</v>
      </c>
      <c r="F8" s="14">
        <v>269.20000000000005</v>
      </c>
    </row>
    <row r="9" spans="2:6" x14ac:dyDescent="0.25">
      <c r="B9" s="11" t="s">
        <v>12</v>
      </c>
      <c r="C9" s="13">
        <f>C7+C8</f>
        <v>2375.6199288436255</v>
      </c>
      <c r="D9" s="13">
        <f t="shared" ref="D9" si="1">D7+D8</f>
        <v>2283.4</v>
      </c>
      <c r="E9" s="13">
        <f>E7+E8-0.1</f>
        <v>1814.9518888049704</v>
      </c>
      <c r="F9" s="12">
        <f>F7+F8-0.1</f>
        <v>8375.2944315894929</v>
      </c>
    </row>
    <row r="10" spans="2:6" x14ac:dyDescent="0.25">
      <c r="B10" s="5"/>
      <c r="C10" s="23"/>
      <c r="D10" s="23"/>
      <c r="E10" s="23"/>
      <c r="F10" s="16"/>
    </row>
    <row r="11" spans="2:6" x14ac:dyDescent="0.25">
      <c r="B11" s="5" t="s">
        <v>11</v>
      </c>
      <c r="C11" s="15">
        <v>958.36</v>
      </c>
      <c r="D11" s="15">
        <v>850.29</v>
      </c>
      <c r="E11" s="15">
        <v>755.71</v>
      </c>
      <c r="F11" s="14">
        <v>3196.64</v>
      </c>
    </row>
    <row r="12" spans="2:6" x14ac:dyDescent="0.25">
      <c r="B12" s="5" t="s">
        <v>10</v>
      </c>
      <c r="C12" s="15">
        <v>420.63</v>
      </c>
      <c r="D12" s="15">
        <v>387.1</v>
      </c>
      <c r="E12" s="15">
        <v>355.03</v>
      </c>
      <c r="F12" s="14">
        <v>1512.84</v>
      </c>
    </row>
    <row r="13" spans="2:6" x14ac:dyDescent="0.25">
      <c r="B13" s="11" t="s">
        <v>9</v>
      </c>
      <c r="C13" s="13">
        <f>C11+C12</f>
        <v>1378.99</v>
      </c>
      <c r="D13" s="13">
        <f t="shared" ref="D13" si="2">D11+D12</f>
        <v>1237.3899999999999</v>
      </c>
      <c r="E13" s="13">
        <f>E11+E12+0.1</f>
        <v>1110.8399999999999</v>
      </c>
      <c r="F13" s="12">
        <f>F11+F12-0.1</f>
        <v>4709.3799999999992</v>
      </c>
    </row>
    <row r="14" spans="2:6" x14ac:dyDescent="0.25">
      <c r="B14" s="5"/>
      <c r="C14" s="23"/>
      <c r="D14" s="23"/>
      <c r="E14" s="23"/>
      <c r="F14" s="16"/>
    </row>
    <row r="15" spans="2:6" x14ac:dyDescent="0.25">
      <c r="B15" s="11" t="s">
        <v>8</v>
      </c>
      <c r="C15" s="13">
        <v>996.62999999999977</v>
      </c>
      <c r="D15" s="13">
        <v>1046</v>
      </c>
      <c r="E15" s="13">
        <v>704.29</v>
      </c>
      <c r="F15" s="12">
        <v>3665.8500000000004</v>
      </c>
    </row>
    <row r="16" spans="2:6" x14ac:dyDescent="0.25">
      <c r="B16" s="9" t="s">
        <v>4</v>
      </c>
      <c r="C16" s="10">
        <v>0.41952416632289669</v>
      </c>
      <c r="D16" s="10">
        <v>0.45805615285910112</v>
      </c>
      <c r="E16" s="10">
        <v>0.38803215373850569</v>
      </c>
      <c r="F16" s="6">
        <v>0.43769618629952495</v>
      </c>
    </row>
    <row r="17" spans="2:6" x14ac:dyDescent="0.25">
      <c r="B17" s="5"/>
      <c r="C17" s="24"/>
      <c r="D17" s="24"/>
      <c r="E17" s="24"/>
      <c r="F17" s="4"/>
    </row>
    <row r="18" spans="2:6" x14ac:dyDescent="0.25">
      <c r="B18" s="11" t="s">
        <v>7</v>
      </c>
      <c r="C18" s="13">
        <v>918.06</v>
      </c>
      <c r="D18" s="13">
        <v>954.7199999999998</v>
      </c>
      <c r="E18" s="13">
        <v>603.6400000000001</v>
      </c>
      <c r="F18" s="12">
        <v>3297.9000000000005</v>
      </c>
    </row>
    <row r="19" spans="2:6" x14ac:dyDescent="0.25">
      <c r="B19" s="9" t="s">
        <v>4</v>
      </c>
      <c r="C19" s="10">
        <v>0.38645069497646928</v>
      </c>
      <c r="D19" s="10">
        <v>0.4181115086646725</v>
      </c>
      <c r="E19" s="10">
        <v>0.33257852487286715</v>
      </c>
      <c r="F19" s="6">
        <v>0.39376358901679104</v>
      </c>
    </row>
    <row r="20" spans="2:6" x14ac:dyDescent="0.25">
      <c r="B20" s="9"/>
      <c r="C20" s="10"/>
      <c r="D20" s="10"/>
      <c r="E20" s="10"/>
      <c r="F20" s="6"/>
    </row>
    <row r="21" spans="2:6" x14ac:dyDescent="0.25">
      <c r="B21" s="5" t="s">
        <v>17</v>
      </c>
      <c r="C21" s="15">
        <v>0</v>
      </c>
      <c r="D21" s="15">
        <v>-10.999999999999998</v>
      </c>
      <c r="E21" s="15">
        <v>-5.0999999999999996</v>
      </c>
      <c r="F21" s="14">
        <v>-24.08</v>
      </c>
    </row>
    <row r="22" spans="2:6" x14ac:dyDescent="0.25">
      <c r="B22" s="5" t="s">
        <v>6</v>
      </c>
      <c r="C22" s="15">
        <v>237.34</v>
      </c>
      <c r="D22" s="15">
        <v>199</v>
      </c>
      <c r="E22" s="15">
        <v>164.78000000000003</v>
      </c>
      <c r="F22" s="14">
        <v>813.3</v>
      </c>
    </row>
    <row r="23" spans="2:6" x14ac:dyDescent="0.25">
      <c r="B23" s="11" t="s">
        <v>5</v>
      </c>
      <c r="C23" s="13">
        <v>680.72</v>
      </c>
      <c r="D23" s="13">
        <v>744.7</v>
      </c>
      <c r="E23" s="13">
        <v>433.76000000000005</v>
      </c>
      <c r="F23" s="12">
        <v>2460.5</v>
      </c>
    </row>
    <row r="24" spans="2:6" x14ac:dyDescent="0.25">
      <c r="B24" s="9" t="s">
        <v>4</v>
      </c>
      <c r="C24" s="10">
        <v>0.28654414426549701</v>
      </c>
      <c r="D24" s="10">
        <v>0.32610437897705624</v>
      </c>
      <c r="E24" s="10">
        <v>0.2389822757750561</v>
      </c>
      <c r="F24" s="6">
        <v>0.29377111110845777</v>
      </c>
    </row>
    <row r="25" spans="2:6" x14ac:dyDescent="0.25">
      <c r="B25" s="5"/>
      <c r="C25" s="24"/>
      <c r="D25" s="24"/>
      <c r="E25" s="24"/>
      <c r="F25" s="4"/>
    </row>
    <row r="26" spans="2:6" x14ac:dyDescent="0.25">
      <c r="B26" s="11" t="s">
        <v>3</v>
      </c>
      <c r="C26" s="25">
        <v>3.9447343171929017</v>
      </c>
      <c r="D26" s="25">
        <v>4.3185461686954971</v>
      </c>
      <c r="E26" s="25">
        <v>2.5104325132813718</v>
      </c>
      <c r="F26" s="22">
        <v>14.340774677242029</v>
      </c>
    </row>
    <row r="27" spans="2:6" x14ac:dyDescent="0.25">
      <c r="B27" s="5"/>
      <c r="C27" s="24"/>
      <c r="D27" s="24"/>
      <c r="E27" s="24"/>
      <c r="F27" s="4"/>
    </row>
    <row r="28" spans="2:6" ht="30" x14ac:dyDescent="0.25">
      <c r="B28" s="7" t="s">
        <v>2</v>
      </c>
      <c r="C28" s="10">
        <v>5.5079894404449957E-2</v>
      </c>
      <c r="D28" s="10">
        <v>5.521867881212892E-2</v>
      </c>
      <c r="E28" s="10">
        <v>4.8179970703422718E-2</v>
      </c>
      <c r="F28" s="6">
        <v>6.0354743044992304E-2</v>
      </c>
    </row>
    <row r="29" spans="2:6" x14ac:dyDescent="0.25">
      <c r="B29" s="9" t="s">
        <v>1</v>
      </c>
      <c r="C29" s="21">
        <v>31.09</v>
      </c>
      <c r="D29" s="21">
        <v>6.1099999999999994</v>
      </c>
      <c r="E29" s="21">
        <v>8.07</v>
      </c>
      <c r="F29" s="8">
        <v>26.22</v>
      </c>
    </row>
    <row r="30" spans="2:6" ht="30" x14ac:dyDescent="0.25">
      <c r="B30" s="7" t="s">
        <v>0</v>
      </c>
      <c r="C30" s="10">
        <v>0.27690829677740292</v>
      </c>
      <c r="D30" s="10">
        <v>0.30362922120863101</v>
      </c>
      <c r="E30" s="10">
        <v>0.29461221026649698</v>
      </c>
      <c r="F30" s="6">
        <v>0.31113162108239323</v>
      </c>
    </row>
    <row r="31" spans="2:6" ht="15.75" thickBot="1" x14ac:dyDescent="0.3">
      <c r="B31" s="3"/>
      <c r="C31" s="2"/>
      <c r="D31" s="2"/>
      <c r="E31" s="2"/>
      <c r="F31" s="1"/>
    </row>
  </sheetData>
  <pageMargins left="0.19685039370078741" right="0.19685039370078741" top="0.19685039370078741" bottom="0.19685039370078741" header="0.31496062992125984" footer="0.31496062992125984"/>
  <pageSetup paperSize="9" scale="62" orientation="portrait" r:id="rId1"/>
  <customProperties>
    <customPr name="_pios_id" r:id="rId2"/>
  </customProperties>
  <ignoredErrors>
    <ignoredError sqref="E9 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Murarka</dc:creator>
  <cp:lastModifiedBy>Ram Gattani</cp:lastModifiedBy>
  <dcterms:created xsi:type="dcterms:W3CDTF">2023-05-04T14:21:26Z</dcterms:created>
  <dcterms:modified xsi:type="dcterms:W3CDTF">2024-07-26T12:49:26Z</dcterms:modified>
</cp:coreProperties>
</file>