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10999\Downloads\"/>
    </mc:Choice>
  </mc:AlternateContent>
  <xr:revisionPtr revIDLastSave="0" documentId="13_ncr:1_{090006F8-C22A-4C56-9A2D-052F710D388E}" xr6:coauthVersionLast="36" xr6:coauthVersionMax="47" xr10:uidLastSave="{00000000-0000-0000-0000-000000000000}"/>
  <bookViews>
    <workbookView xWindow="0" yWindow="0" windowWidth="20490" windowHeight="7425" xr2:uid="{056D0418-C510-4A7C-A9CC-D06360949362}"/>
  </bookViews>
  <sheets>
    <sheet name="KPIs" sheetId="1" r:id="rId1"/>
  </sheets>
  <definedNames>
    <definedName name="_xlnm._FilterDatabase" localSheetId="0" hidden="1">KPIs!#REF!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44167.1583217593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0">KPIs!#REF!</definedName>
  </definedNames>
  <calcPr calcId="191029" concurrentManualCount="1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E18" i="1"/>
  <c r="D18" i="1"/>
  <c r="C18" i="1"/>
  <c r="F17" i="1"/>
  <c r="F18" i="1" s="1"/>
  <c r="F14" i="1"/>
  <c r="F15" i="1" s="1"/>
  <c r="G12" i="1"/>
  <c r="F12" i="1"/>
</calcChain>
</file>

<file path=xl/sharedStrings.xml><?xml version="1.0" encoding="utf-8"?>
<sst xmlns="http://schemas.openxmlformats.org/spreadsheetml/2006/main" count="27" uniqueCount="25">
  <si>
    <t>Non-domestic mutual fund revenue
(as % of overall revenue)</t>
  </si>
  <si>
    <t>ESOP Expenses</t>
  </si>
  <si>
    <t>Value-added-services
(as % of overall revenue)</t>
  </si>
  <si>
    <t>Diluted EPS (in INR)</t>
  </si>
  <si>
    <t>Margin</t>
  </si>
  <si>
    <t>Net Profit after tax</t>
  </si>
  <si>
    <t xml:space="preserve">Tax expense </t>
  </si>
  <si>
    <t>Profit before tax</t>
  </si>
  <si>
    <t>EBITDA</t>
  </si>
  <si>
    <t>Operating expenses</t>
  </si>
  <si>
    <t>Other expenses</t>
  </si>
  <si>
    <t>Employee benefits expense</t>
  </si>
  <si>
    <t>Revenue from operations</t>
  </si>
  <si>
    <t>International &amp; Other Investor Solutions</t>
  </si>
  <si>
    <t>Issuer Solutions</t>
  </si>
  <si>
    <t>Domestic Mutual Fund Investor Solutions</t>
  </si>
  <si>
    <t>Share of profit of associate</t>
  </si>
  <si>
    <t>Net Sale of Services</t>
  </si>
  <si>
    <t>Other Operating Revenue</t>
  </si>
  <si>
    <t>Financial Performance (₹ in million)</t>
  </si>
  <si>
    <t>Q2FY25</t>
  </si>
  <si>
    <t>H1FY25</t>
  </si>
  <si>
    <t>Q2FY26</t>
  </si>
  <si>
    <t>Q1FY26</t>
  </si>
  <si>
    <t>H1FY26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</si>
</sst>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%"/>
    <numFmt numFmtId="165" formatCode="_ * #,##0.0_ ;_ * \-#,##0.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164" fontId="3" fillId="0" borderId="4" xfId="2" applyNumberFormat="1" applyFont="1" applyBorder="1"/>
    <xf numFmtId="0" fontId="3" fillId="0" borderId="5" xfId="0" applyFont="1" applyBorder="1" applyAlignment="1">
      <alignment wrapText="1"/>
    </xf>
    <xf numFmtId="165" fontId="3" fillId="0" borderId="4" xfId="1" applyNumberFormat="1" applyFont="1" applyBorder="1"/>
    <xf numFmtId="0" fontId="3" fillId="0" borderId="5" xfId="0" applyFont="1" applyBorder="1"/>
    <xf numFmtId="164" fontId="3" fillId="0" borderId="0" xfId="2" applyNumberFormat="1" applyFont="1" applyBorder="1"/>
    <xf numFmtId="0" fontId="2" fillId="0" borderId="5" xfId="0" applyFont="1" applyBorder="1"/>
    <xf numFmtId="165" fontId="2" fillId="0" borderId="4" xfId="1" applyNumberFormat="1" applyFont="1" applyBorder="1"/>
    <xf numFmtId="165" fontId="2" fillId="0" borderId="0" xfId="1" applyNumberFormat="1" applyFont="1" applyBorder="1"/>
    <xf numFmtId="165" fontId="0" fillId="0" borderId="4" xfId="1" applyNumberFormat="1" applyFont="1" applyBorder="1"/>
    <xf numFmtId="165" fontId="0" fillId="0" borderId="0" xfId="1" applyNumberFormat="1" applyFont="1" applyBorder="1"/>
    <xf numFmtId="165" fontId="0" fillId="0" borderId="4" xfId="0" applyNumberFormat="1" applyBorder="1"/>
    <xf numFmtId="0" fontId="2" fillId="0" borderId="0" xfId="0" applyFont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165" fontId="3" fillId="0" borderId="0" xfId="1" applyNumberFormat="1" applyFont="1" applyBorder="1"/>
    <xf numFmtId="43" fontId="2" fillId="0" borderId="4" xfId="0" applyNumberFormat="1" applyFont="1" applyBorder="1"/>
    <xf numFmtId="165" fontId="0" fillId="0" borderId="0" xfId="0" applyNumberFormat="1"/>
    <xf numFmtId="43" fontId="2" fillId="0" borderId="0" xfId="0" applyNumberFormat="1" applyFont="1"/>
    <xf numFmtId="165" fontId="0" fillId="0" borderId="0" xfId="1" applyNumberFormat="1" applyFont="1" applyFill="1" applyBorder="1"/>
    <xf numFmtId="165" fontId="2" fillId="0" borderId="0" xfId="1" applyNumberFormat="1" applyFont="1" applyFill="1" applyBorder="1"/>
    <xf numFmtId="164" fontId="3" fillId="0" borderId="0" xfId="2" applyNumberFormat="1" applyFont="1" applyFill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B4C45-5502-43D0-982B-32273B57C63F}">
  <sheetPr>
    <pageSetUpPr fitToPage="1"/>
  </sheetPr>
  <dimension ref="B1:G30"/>
  <sheetViews>
    <sheetView showGridLines="0" tabSelected="1" topLeftCell="A18" zoomScaleNormal="100" workbookViewId="0">
      <selection activeCell="D33" sqref="D33"/>
    </sheetView>
  </sheetViews>
  <sheetFormatPr defaultRowHeight="15" x14ac:dyDescent="0.25"/>
  <cols>
    <col min="2" max="2" width="77.85546875" bestFit="1" customWidth="1"/>
    <col min="3" max="7" width="15.28515625" customWidth="1"/>
    <col min="8" max="8" width="9.85546875" customWidth="1"/>
  </cols>
  <sheetData>
    <row r="1" spans="2:7" ht="15.75" thickBot="1" x14ac:dyDescent="0.3"/>
    <row r="2" spans="2:7" x14ac:dyDescent="0.25">
      <c r="B2" s="20" t="s">
        <v>19</v>
      </c>
      <c r="C2" s="19" t="s">
        <v>22</v>
      </c>
      <c r="D2" s="19" t="s">
        <v>23</v>
      </c>
      <c r="E2" s="19" t="s">
        <v>20</v>
      </c>
      <c r="F2" s="19" t="s">
        <v>24</v>
      </c>
      <c r="G2" s="18" t="s">
        <v>21</v>
      </c>
    </row>
    <row r="3" spans="2:7" x14ac:dyDescent="0.25">
      <c r="B3" s="5" t="s">
        <v>15</v>
      </c>
      <c r="C3" s="25">
        <v>2164.2012554509047</v>
      </c>
      <c r="D3" s="25">
        <v>2013.9</v>
      </c>
      <c r="E3" s="25">
        <v>1963.3</v>
      </c>
      <c r="F3" s="15">
        <v>4178.1012554509052</v>
      </c>
      <c r="G3" s="14">
        <v>3681.1</v>
      </c>
    </row>
    <row r="4" spans="2:7" x14ac:dyDescent="0.25">
      <c r="B4" s="5" t="s">
        <v>14</v>
      </c>
      <c r="C4" s="25">
        <v>416.86132478000019</v>
      </c>
      <c r="D4" s="25">
        <v>305.10000000000002</v>
      </c>
      <c r="E4" s="25">
        <v>367.4</v>
      </c>
      <c r="F4" s="15">
        <v>721.96132478000027</v>
      </c>
      <c r="G4" s="14">
        <v>610.6</v>
      </c>
    </row>
    <row r="5" spans="2:7" x14ac:dyDescent="0.25">
      <c r="B5" s="5" t="s">
        <v>13</v>
      </c>
      <c r="C5" s="25">
        <v>429.68698294303636</v>
      </c>
      <c r="D5" s="25">
        <v>366</v>
      </c>
      <c r="E5" s="25">
        <v>401.2</v>
      </c>
      <c r="F5" s="15">
        <v>795.68698294303636</v>
      </c>
      <c r="G5" s="14">
        <v>765.59999999999991</v>
      </c>
    </row>
    <row r="6" spans="2:7" s="17" customFormat="1" x14ac:dyDescent="0.25">
      <c r="B6" s="11" t="s">
        <v>17</v>
      </c>
      <c r="C6" s="26">
        <v>3010.7495631739412</v>
      </c>
      <c r="D6" s="26">
        <v>2685</v>
      </c>
      <c r="E6" s="26">
        <v>2732</v>
      </c>
      <c r="F6" s="13">
        <v>5695.7495631739412</v>
      </c>
      <c r="G6" s="12">
        <v>5057.2999999999993</v>
      </c>
    </row>
    <row r="7" spans="2:7" x14ac:dyDescent="0.25">
      <c r="B7" s="5" t="s">
        <v>18</v>
      </c>
      <c r="C7" s="25">
        <v>81.586412409999994</v>
      </c>
      <c r="D7" s="25">
        <v>55.6</v>
      </c>
      <c r="E7" s="25">
        <v>72.7</v>
      </c>
      <c r="F7" s="15">
        <v>137.18641241</v>
      </c>
      <c r="G7" s="14">
        <v>123</v>
      </c>
    </row>
    <row r="8" spans="2:7" x14ac:dyDescent="0.25">
      <c r="B8" s="11" t="s">
        <v>12</v>
      </c>
      <c r="C8" s="26">
        <v>3092.34</v>
      </c>
      <c r="D8" s="26">
        <v>2740.58</v>
      </c>
      <c r="E8" s="26">
        <v>2804.74</v>
      </c>
      <c r="F8" s="13">
        <v>5832.9</v>
      </c>
      <c r="G8" s="12">
        <v>5180.3999999999996</v>
      </c>
    </row>
    <row r="9" spans="2:7" x14ac:dyDescent="0.25">
      <c r="B9" s="5"/>
      <c r="C9" s="23"/>
      <c r="D9" s="23"/>
      <c r="E9" s="23"/>
      <c r="F9" s="23"/>
      <c r="G9" s="16"/>
    </row>
    <row r="10" spans="2:7" x14ac:dyDescent="0.25">
      <c r="B10" s="5" t="s">
        <v>11</v>
      </c>
      <c r="C10" s="25">
        <v>1139.8600000000001</v>
      </c>
      <c r="D10" s="25">
        <v>1117.21</v>
      </c>
      <c r="E10" s="25">
        <v>1017.5099999999999</v>
      </c>
      <c r="F10" s="15">
        <v>2257.1</v>
      </c>
      <c r="G10" s="14">
        <v>1975.87</v>
      </c>
    </row>
    <row r="11" spans="2:7" x14ac:dyDescent="0.25">
      <c r="B11" s="5" t="s">
        <v>10</v>
      </c>
      <c r="C11" s="25">
        <v>595.41000000000008</v>
      </c>
      <c r="D11" s="25">
        <v>484.77</v>
      </c>
      <c r="E11" s="25">
        <v>521.87</v>
      </c>
      <c r="F11" s="15">
        <v>1080.2</v>
      </c>
      <c r="G11" s="14">
        <v>942.5</v>
      </c>
    </row>
    <row r="12" spans="2:7" x14ac:dyDescent="0.25">
      <c r="B12" s="11" t="s">
        <v>9</v>
      </c>
      <c r="C12" s="26">
        <v>1735.2700000000002</v>
      </c>
      <c r="D12" s="26">
        <v>1601.98</v>
      </c>
      <c r="E12" s="26">
        <v>1539.3799999999999</v>
      </c>
      <c r="F12" s="13">
        <f t="shared" ref="F12" si="0">F10+F11</f>
        <v>3337.3</v>
      </c>
      <c r="G12" s="12">
        <f>G10+G11</f>
        <v>2918.37</v>
      </c>
    </row>
    <row r="13" spans="2:7" x14ac:dyDescent="0.25">
      <c r="B13" s="5"/>
      <c r="C13" s="23"/>
      <c r="D13" s="23"/>
      <c r="E13" s="23"/>
      <c r="F13" s="23"/>
      <c r="G13" s="16"/>
    </row>
    <row r="14" spans="2:7" x14ac:dyDescent="0.25">
      <c r="B14" s="11" t="s">
        <v>8</v>
      </c>
      <c r="C14" s="26">
        <v>1357.07</v>
      </c>
      <c r="D14" s="26">
        <v>1138.5999999999999</v>
      </c>
      <c r="E14" s="26">
        <v>1265.3600000000001</v>
      </c>
      <c r="F14" s="13">
        <f>SUM(C14:D14)</f>
        <v>2495.67</v>
      </c>
      <c r="G14" s="12">
        <v>2262</v>
      </c>
    </row>
    <row r="15" spans="2:7" x14ac:dyDescent="0.25">
      <c r="B15" s="9" t="s">
        <v>4</v>
      </c>
      <c r="C15" s="27">
        <v>0.43884889759858225</v>
      </c>
      <c r="D15" s="27">
        <v>0.41545950127345305</v>
      </c>
      <c r="E15" s="27">
        <v>0.45115055227935574</v>
      </c>
      <c r="F15" s="10">
        <f>F14/F8</f>
        <v>0.42786092681170607</v>
      </c>
      <c r="G15" s="6">
        <v>0.437</v>
      </c>
    </row>
    <row r="16" spans="2:7" x14ac:dyDescent="0.25">
      <c r="B16" s="5"/>
      <c r="G16" s="4"/>
    </row>
    <row r="17" spans="2:7" x14ac:dyDescent="0.25">
      <c r="B17" s="11" t="s">
        <v>7</v>
      </c>
      <c r="C17" s="26">
        <v>1269.8700000000001</v>
      </c>
      <c r="D17" s="26">
        <v>1051.6199999999999</v>
      </c>
      <c r="E17" s="26">
        <v>1194.68</v>
      </c>
      <c r="F17" s="13">
        <f>SUM(C17:D17)</f>
        <v>2321.4899999999998</v>
      </c>
      <c r="G17" s="12">
        <v>2112.6999999999998</v>
      </c>
    </row>
    <row r="18" spans="2:7" x14ac:dyDescent="0.25">
      <c r="B18" s="9" t="s">
        <v>4</v>
      </c>
      <c r="C18" s="27">
        <f>C17/C8</f>
        <v>0.41065018723684976</v>
      </c>
      <c r="D18" s="27">
        <f>D17/D8</f>
        <v>0.38372169394799638</v>
      </c>
      <c r="E18" s="27">
        <f>E17/E8</f>
        <v>0.42595035546966925</v>
      </c>
      <c r="F18" s="10">
        <f>F17/F8</f>
        <v>0.3979992799465103</v>
      </c>
      <c r="G18" s="6">
        <f>G17/G8</f>
        <v>0.40782565052891667</v>
      </c>
    </row>
    <row r="19" spans="2:7" x14ac:dyDescent="0.25">
      <c r="B19" s="9"/>
      <c r="C19" s="10"/>
      <c r="D19" s="10"/>
      <c r="E19" s="10"/>
      <c r="F19" s="10"/>
      <c r="G19" s="6"/>
    </row>
    <row r="20" spans="2:7" x14ac:dyDescent="0.25">
      <c r="B20" s="5" t="s">
        <v>16</v>
      </c>
      <c r="C20" s="15">
        <v>-0.43000000000000016</v>
      </c>
      <c r="D20" s="15">
        <v>-2.57</v>
      </c>
      <c r="E20" s="15">
        <v>0</v>
      </c>
      <c r="F20" s="15">
        <v>-3</v>
      </c>
      <c r="G20" s="14">
        <v>0</v>
      </c>
    </row>
    <row r="21" spans="2:7" x14ac:dyDescent="0.25">
      <c r="B21" s="5" t="s">
        <v>6</v>
      </c>
      <c r="C21" s="15">
        <v>336.31</v>
      </c>
      <c r="D21" s="15">
        <v>276.47999999999996</v>
      </c>
      <c r="E21" s="15">
        <v>301.45999999999998</v>
      </c>
      <c r="F21" s="15">
        <v>612.79999999999995</v>
      </c>
      <c r="G21" s="14">
        <v>538.79999999999995</v>
      </c>
    </row>
    <row r="22" spans="2:7" x14ac:dyDescent="0.25">
      <c r="B22" s="11" t="s">
        <v>5</v>
      </c>
      <c r="C22" s="13">
        <v>933.13</v>
      </c>
      <c r="D22" s="13">
        <v>772.56999999999994</v>
      </c>
      <c r="E22" s="13">
        <v>893.22</v>
      </c>
      <c r="F22" s="13">
        <v>1705.7</v>
      </c>
      <c r="G22" s="12">
        <v>1573.94</v>
      </c>
    </row>
    <row r="23" spans="2:7" x14ac:dyDescent="0.25">
      <c r="B23" s="9" t="s">
        <v>4</v>
      </c>
      <c r="C23" s="10">
        <v>0.30175530504407666</v>
      </c>
      <c r="D23" s="10">
        <v>0.28190018171335995</v>
      </c>
      <c r="E23" s="10">
        <v>0.31846802199134328</v>
      </c>
      <c r="F23" s="10">
        <v>0.29242743746678329</v>
      </c>
      <c r="G23" s="6">
        <v>0.30382595938537565</v>
      </c>
    </row>
    <row r="24" spans="2:7" x14ac:dyDescent="0.25">
      <c r="B24" s="5"/>
      <c r="G24" s="4"/>
    </row>
    <row r="25" spans="2:7" x14ac:dyDescent="0.25">
      <c r="B25" s="11" t="s">
        <v>3</v>
      </c>
      <c r="C25" s="24">
        <v>5.3758296911758245</v>
      </c>
      <c r="D25" s="24">
        <v>4.4538961738603087</v>
      </c>
      <c r="E25" s="24">
        <v>5.1649247952562645</v>
      </c>
      <c r="F25" s="24">
        <v>9.83</v>
      </c>
      <c r="G25" s="22">
        <v>9.11</v>
      </c>
    </row>
    <row r="26" spans="2:7" x14ac:dyDescent="0.25">
      <c r="B26" s="5"/>
      <c r="G26" s="4"/>
    </row>
    <row r="27" spans="2:7" ht="30" x14ac:dyDescent="0.25">
      <c r="B27" s="7" t="s">
        <v>2</v>
      </c>
      <c r="C27" s="10">
        <v>9.297356975934673E-2</v>
      </c>
      <c r="D27" s="10">
        <v>6.9863586975470585E-2</v>
      </c>
      <c r="E27" s="10">
        <v>7.9194234040793995E-2</v>
      </c>
      <c r="F27" s="10">
        <v>8.2115413532648035E-2</v>
      </c>
      <c r="G27" s="6">
        <v>6.711895030781008E-2</v>
      </c>
    </row>
    <row r="28" spans="2:7" x14ac:dyDescent="0.25">
      <c r="B28" s="9" t="s">
        <v>1</v>
      </c>
      <c r="C28" s="21">
        <v>25.090000000000003</v>
      </c>
      <c r="D28" s="21">
        <v>24.9</v>
      </c>
      <c r="E28" s="21">
        <v>35.9</v>
      </c>
      <c r="F28" s="21">
        <v>49.99</v>
      </c>
      <c r="G28" s="8">
        <v>67</v>
      </c>
    </row>
    <row r="29" spans="2:7" ht="30" x14ac:dyDescent="0.25">
      <c r="B29" s="7" t="s">
        <v>0</v>
      </c>
      <c r="C29" s="10">
        <v>0.30014123432387618</v>
      </c>
      <c r="D29" s="10">
        <v>0.26516407348023885</v>
      </c>
      <c r="E29" s="10">
        <v>0.29999756704069125</v>
      </c>
      <c r="F29" s="10">
        <v>0.28370732001254395</v>
      </c>
      <c r="G29" s="6">
        <v>0.28946890288320559</v>
      </c>
    </row>
    <row r="30" spans="2:7" ht="15.75" thickBot="1" x14ac:dyDescent="0.3">
      <c r="B30" s="3"/>
      <c r="C30" s="2"/>
      <c r="D30" s="2"/>
      <c r="E30" s="2"/>
      <c r="F30" s="2"/>
      <c r="G30" s="1"/>
    </row>
  </sheetData>
  <pageMargins left="0.19685039370078741" right="0.19685039370078741" top="0.19685039370078741" bottom="0.19685039370078741" header="0.31496062992125984" footer="0.31496062992125984"/>
  <pageSetup paperSize="9" scale="62" orientation="portrait" r:id="rId1"/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KPIs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 Murarka</dc:creator>
  <cp:lastModifiedBy>Navtej Singh</cp:lastModifiedBy>
  <dcterms:created xsi:type="dcterms:W3CDTF">2023-05-04T14:21:26Z</dcterms:created>
  <dcterms:modified xsi:type="dcterms:W3CDTF">2025-11-04T10:32:05Z</dcterms:modified>
</cp:coreProperties>
</file>