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0999\OneDrive - KFIN TECHNOLOGIES LIMITED\Documents\Quarter Presentation\Q4FY26\"/>
    </mc:Choice>
  </mc:AlternateContent>
  <xr:revisionPtr revIDLastSave="15" documentId="6_{E83BE221-0C81-4518-BFED-A696B6C4A268}" xr6:coauthVersionLast="36" xr6:coauthVersionMax="36" xr10:uidLastSave="{6B87943B-C7D8-4976-B698-F1F611A603C7}"/>
  <bookViews>
    <workbookView xWindow="0" yWindow="0" windowWidth="20490" windowHeight="7425" xr2:uid="{056D0418-C510-4A7C-A9CC-D06360949362}"/>
  </bookViews>
  <sheets>
    <sheet name="KPIs" sheetId="1" r:id="rId1"/>
  </sheets>
  <definedNames>
    <definedName name="_xlnm._FilterDatabase" localSheetId="0" hidden="1">KPIs!$B$5:$H$80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44167.1583217593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KPIs!$B$4:$G$47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74" i="1"/>
  <c r="G74" i="1" l="1"/>
  <c r="F74" i="1"/>
  <c r="E74" i="1"/>
  <c r="D74" i="1"/>
  <c r="G69" i="1"/>
  <c r="F69" i="1"/>
  <c r="E69" i="1"/>
  <c r="D69" i="1"/>
</calcChain>
</file>

<file path=xl/sharedStrings.xml><?xml version="1.0" encoding="utf-8"?>
<sst xmlns="http://schemas.openxmlformats.org/spreadsheetml/2006/main" count="90" uniqueCount="76">
  <si>
    <t>Email: InvestorRelations@kfintech.com</t>
  </si>
  <si>
    <t>Amit Murarka</t>
  </si>
  <si>
    <t>For more information please contact:</t>
  </si>
  <si>
    <t>Non-domestic mutual fund revenue
(as % of overall revenue)</t>
  </si>
  <si>
    <t>ESOP Expenses</t>
  </si>
  <si>
    <t>Value-added-services
(as % of overall revenue)</t>
  </si>
  <si>
    <t>Diluted EPS (in INR)</t>
  </si>
  <si>
    <t>Margin</t>
  </si>
  <si>
    <t>Net Profit after tax</t>
  </si>
  <si>
    <t xml:space="preserve">Tax expense </t>
  </si>
  <si>
    <t>Profit before tax</t>
  </si>
  <si>
    <t>EBITDA</t>
  </si>
  <si>
    <t>Operating expenses</t>
  </si>
  <si>
    <t>Other expenses</t>
  </si>
  <si>
    <t>Employee benefits expense</t>
  </si>
  <si>
    <t>Revenue from operations</t>
  </si>
  <si>
    <t>International &amp; Other Investor Solutions</t>
  </si>
  <si>
    <t>Issuer Solutions</t>
  </si>
  <si>
    <t>Domestic Mutual Fund Investor Solutions</t>
  </si>
  <si>
    <t>Abridged P&amp;L (Consolidated)</t>
  </si>
  <si>
    <t>AAUM (₹ billion)
(end of period)</t>
  </si>
  <si>
    <t>Number of Corporates clients
(end of period)</t>
  </si>
  <si>
    <t>Market share - on subscribers' base
(end of period)</t>
  </si>
  <si>
    <t>No of Subscribers</t>
  </si>
  <si>
    <t>National Pension Scheme- CRA</t>
  </si>
  <si>
    <t>AAUM Serviced (₹ billion)
(at the end of the period)</t>
  </si>
  <si>
    <t>No of clients</t>
  </si>
  <si>
    <t>International Investor Solutions</t>
  </si>
  <si>
    <t>NSE 500 companies – market share
(basis the market capitalisation)</t>
  </si>
  <si>
    <t>Main Board IPOs – market share
(basis the issue size)</t>
  </si>
  <si>
    <t>Main Board IPOs – market share
(basis no of clients)</t>
  </si>
  <si>
    <t>No of folios (million)
(end of the period)</t>
  </si>
  <si>
    <t xml:space="preserve">No of Clients </t>
  </si>
  <si>
    <t>Issuer Services</t>
  </si>
  <si>
    <t>Avg live folio count (million)
(at the end of the  period)</t>
  </si>
  <si>
    <t>SIP live folios (million)
(end of the period)</t>
  </si>
  <si>
    <t>SIP book AAUM market share
(last quarter of the period)</t>
  </si>
  <si>
    <t>SIP book AAUM (₹ billion)
(last quarter of the period)</t>
  </si>
  <si>
    <t>SIP inflows (billion)
(for the period)</t>
  </si>
  <si>
    <t>Equity AAUM Mix
(last quarter of the period)</t>
  </si>
  <si>
    <t>Equity AAUM Market share
(avg for the period)</t>
  </si>
  <si>
    <t>Equity AAUM Serviced (₹ billion)
(avg for the period)</t>
  </si>
  <si>
    <t>Equity AAUM Market share
(last quarter of the period)</t>
  </si>
  <si>
    <t>Equity AAUM Serviced (₹ billion)
(last quarter of the period)</t>
  </si>
  <si>
    <t>AAUM Market share
(avg for the period)</t>
  </si>
  <si>
    <t>AAUM Serviced (₹ billion)
(avg for the period)</t>
  </si>
  <si>
    <t>AAUM Market share
(last quarter of the period)</t>
  </si>
  <si>
    <t>AAUM Serviced (₹ billion)
(last quarter of the period)</t>
  </si>
  <si>
    <t>No of Operating Clients</t>
  </si>
  <si>
    <t>Mutual Fund Services</t>
  </si>
  <si>
    <t>KFin Technologies Limited</t>
  </si>
  <si>
    <t>No of Transactions (million)
(for the period)</t>
  </si>
  <si>
    <t>No of Tranactions (million)
(for the period)</t>
  </si>
  <si>
    <t>No of IPOs Handled (Main board)
(for the period)</t>
  </si>
  <si>
    <t>Transctions handled (million)
(for the period)</t>
  </si>
  <si>
    <t>Share of profit of associate</t>
  </si>
  <si>
    <t>Net Sale of Services</t>
  </si>
  <si>
    <t>Other Operating Revenue</t>
  </si>
  <si>
    <t>No of POPs associated</t>
  </si>
  <si>
    <t>Q3FY26</t>
  </si>
  <si>
    <t>Ascent</t>
  </si>
  <si>
    <t>No of funds</t>
  </si>
  <si>
    <t>Domestic Mutual Fund</t>
  </si>
  <si>
    <t>Issuer Solution</t>
  </si>
  <si>
    <t>NPS</t>
  </si>
  <si>
    <t>GBS</t>
  </si>
  <si>
    <t>Total</t>
  </si>
  <si>
    <t>Alternates, Private Wealth and PMS</t>
  </si>
  <si>
    <t>OPE Revenues</t>
  </si>
  <si>
    <t>Others Allied Services</t>
  </si>
  <si>
    <t>AAUM Serviced ($ billion)
(at the end of the period)</t>
  </si>
  <si>
    <t>FY26</t>
  </si>
  <si>
    <t>FY25</t>
  </si>
  <si>
    <t>Q4FY25</t>
  </si>
  <si>
    <t>Q4FY26</t>
  </si>
  <si>
    <t>Factsheet - for the quarter and period ended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</si>
</sst>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.0_ ;_ * \-#,##0.0_ ;_ * &quot;-&quot;??_ ;_ @_ "/>
    <numFmt numFmtId="166" formatCode="0.0"/>
    <numFmt numFmtId="167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164" fontId="5" fillId="0" borderId="4" xfId="2" applyNumberFormat="1" applyFont="1" applyBorder="1"/>
    <xf numFmtId="0" fontId="5" fillId="0" borderId="5" xfId="0" applyFont="1" applyBorder="1" applyAlignment="1">
      <alignment wrapText="1"/>
    </xf>
    <xf numFmtId="165" fontId="5" fillId="0" borderId="4" xfId="1" applyNumberFormat="1" applyFont="1" applyBorder="1"/>
    <xf numFmtId="0" fontId="5" fillId="0" borderId="5" xfId="0" applyFont="1" applyBorder="1"/>
    <xf numFmtId="164" fontId="5" fillId="0" borderId="0" xfId="2" applyNumberFormat="1" applyFont="1" applyBorder="1"/>
    <xf numFmtId="0" fontId="2" fillId="0" borderId="5" xfId="0" applyFont="1" applyBorder="1"/>
    <xf numFmtId="165" fontId="2" fillId="0" borderId="4" xfId="1" applyNumberFormat="1" applyFont="1" applyBorder="1"/>
    <xf numFmtId="165" fontId="2" fillId="0" borderId="0" xfId="1" applyNumberFormat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0" fontId="6" fillId="0" borderId="8" xfId="0" applyFont="1" applyBorder="1"/>
    <xf numFmtId="0" fontId="0" fillId="0" borderId="5" xfId="0" applyBorder="1" applyAlignment="1">
      <alignment wrapText="1"/>
    </xf>
    <xf numFmtId="165" fontId="7" fillId="0" borderId="4" xfId="1" applyNumberFormat="1" applyFont="1" applyFill="1" applyBorder="1"/>
    <xf numFmtId="165" fontId="7" fillId="0" borderId="0" xfId="1" applyNumberFormat="1" applyFont="1" applyFill="1" applyBorder="1"/>
    <xf numFmtId="0" fontId="7" fillId="0" borderId="5" xfId="0" applyFont="1" applyBorder="1" applyAlignment="1">
      <alignment wrapText="1"/>
    </xf>
    <xf numFmtId="9" fontId="0" fillId="0" borderId="4" xfId="0" applyNumberFormat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0" fontId="7" fillId="0" borderId="0" xfId="0" applyFont="1"/>
    <xf numFmtId="165" fontId="7" fillId="0" borderId="4" xfId="1" applyNumberFormat="1" applyFont="1" applyBorder="1"/>
    <xf numFmtId="165" fontId="7" fillId="0" borderId="0" xfId="1" applyNumberFormat="1" applyFont="1" applyBorder="1"/>
    <xf numFmtId="0" fontId="7" fillId="0" borderId="5" xfId="0" applyFont="1" applyBorder="1"/>
    <xf numFmtId="164" fontId="0" fillId="0" borderId="4" xfId="0" applyNumberFormat="1" applyBorder="1"/>
    <xf numFmtId="166" fontId="0" fillId="0" borderId="4" xfId="0" applyNumberFormat="1" applyBorder="1"/>
    <xf numFmtId="165" fontId="0" fillId="0" borderId="4" xfId="0" applyNumberFormat="1" applyBorder="1"/>
    <xf numFmtId="164" fontId="0" fillId="0" borderId="4" xfId="2" applyNumberFormat="1" applyFont="1" applyFill="1" applyBorder="1"/>
    <xf numFmtId="164" fontId="0" fillId="0" borderId="0" xfId="2" applyNumberFormat="1" applyFont="1" applyFill="1" applyBorder="1"/>
    <xf numFmtId="0" fontId="2" fillId="0" borderId="0" xfId="0" applyFont="1"/>
    <xf numFmtId="0" fontId="2" fillId="0" borderId="8" xfId="0" applyFont="1" applyBorder="1"/>
    <xf numFmtId="164" fontId="0" fillId="0" borderId="7" xfId="2" applyNumberFormat="1" applyFont="1" applyBorder="1"/>
    <xf numFmtId="164" fontId="0" fillId="0" borderId="6" xfId="2" applyNumberFormat="1" applyFont="1" applyBorder="1"/>
    <xf numFmtId="0" fontId="2" fillId="0" borderId="4" xfId="0" applyFont="1" applyBorder="1" applyAlignment="1">
      <alignment horizontal="center"/>
    </xf>
    <xf numFmtId="165" fontId="5" fillId="0" borderId="0" xfId="1" applyNumberFormat="1" applyFont="1" applyBorder="1"/>
    <xf numFmtId="167" fontId="1" fillId="0" borderId="0" xfId="1" applyNumberFormat="1" applyFont="1" applyFill="1" applyBorder="1"/>
    <xf numFmtId="167" fontId="1" fillId="0" borderId="4" xfId="1" applyNumberFormat="1" applyFont="1" applyFill="1" applyBorder="1"/>
    <xf numFmtId="164" fontId="1" fillId="0" borderId="0" xfId="2" applyNumberFormat="1" applyFont="1" applyFill="1" applyBorder="1"/>
    <xf numFmtId="164" fontId="1" fillId="0" borderId="4" xfId="2" applyNumberFormat="1" applyFont="1" applyFill="1" applyBorder="1"/>
    <xf numFmtId="165" fontId="1" fillId="0" borderId="0" xfId="1" applyNumberFormat="1" applyFont="1" applyFill="1" applyBorder="1"/>
    <xf numFmtId="165" fontId="1" fillId="0" borderId="4" xfId="1" applyNumberFormat="1" applyFont="1" applyFill="1" applyBorder="1"/>
    <xf numFmtId="164" fontId="0" fillId="0" borderId="0" xfId="2" applyNumberFormat="1" applyFont="1" applyBorder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4" xfId="0" applyNumberFormat="1" applyFont="1" applyBorder="1"/>
    <xf numFmtId="0" fontId="2" fillId="0" borderId="2" xfId="0" applyFont="1" applyBorder="1"/>
    <xf numFmtId="0" fontId="2" fillId="0" borderId="1" xfId="0" applyFont="1" applyBorder="1"/>
    <xf numFmtId="165" fontId="7" fillId="0" borderId="0" xfId="0" applyNumberFormat="1" applyFont="1"/>
    <xf numFmtId="165" fontId="7" fillId="0" borderId="4" xfId="0" applyNumberFormat="1" applyFont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Border="1"/>
    <xf numFmtId="3" fontId="0" fillId="0" borderId="0" xfId="0" applyNumberFormat="1" applyFill="1" applyBorder="1"/>
    <xf numFmtId="165" fontId="0" fillId="0" borderId="0" xfId="3" applyNumberFormat="1" applyFont="1" applyBorder="1"/>
    <xf numFmtId="165" fontId="0" fillId="0" borderId="0" xfId="3" applyNumberFormat="1" applyFont="1" applyFill="1" applyBorder="1"/>
    <xf numFmtId="165" fontId="2" fillId="0" borderId="0" xfId="1" applyNumberFormat="1" applyFont="1" applyFill="1" applyBorder="1"/>
    <xf numFmtId="165" fontId="0" fillId="0" borderId="0" xfId="0" applyNumberFormat="1" applyBorder="1"/>
    <xf numFmtId="164" fontId="5" fillId="0" borderId="0" xfId="2" applyNumberFormat="1" applyFont="1" applyFill="1" applyBorder="1"/>
    <xf numFmtId="0" fontId="0" fillId="0" borderId="0" xfId="0" applyFill="1" applyBorder="1"/>
    <xf numFmtId="43" fontId="2" fillId="0" borderId="0" xfId="0" applyNumberFormat="1" applyFont="1" applyFill="1" applyBorder="1"/>
    <xf numFmtId="165" fontId="5" fillId="0" borderId="0" xfId="1" applyNumberFormat="1" applyFont="1" applyFill="1" applyBorder="1"/>
    <xf numFmtId="164" fontId="5" fillId="0" borderId="2" xfId="2" applyNumberFormat="1" applyFont="1" applyFill="1" applyBorder="1"/>
    <xf numFmtId="164" fontId="0" fillId="0" borderId="0" xfId="0" applyNumberFormat="1" applyFill="1"/>
    <xf numFmtId="164" fontId="0" fillId="0" borderId="4" xfId="0" applyNumberFormat="1" applyFill="1" applyBorder="1"/>
    <xf numFmtId="0" fontId="6" fillId="0" borderId="5" xfId="0" applyFont="1" applyBorder="1" applyAlignment="1"/>
    <xf numFmtId="0" fontId="6" fillId="0" borderId="0" xfId="0" applyFont="1" applyAlignment="1"/>
    <xf numFmtId="0" fontId="6" fillId="0" borderId="4" xfId="0" applyFont="1" applyBorder="1" applyAlignment="1"/>
    <xf numFmtId="164" fontId="5" fillId="0" borderId="2" xfId="2" applyNumberFormat="1" applyFont="1" applyBorder="1"/>
    <xf numFmtId="164" fontId="5" fillId="0" borderId="1" xfId="2" applyNumberFormat="1" applyFont="1" applyBorder="1"/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5" fillId="0" borderId="4" xfId="2" applyNumberFormat="1" applyFont="1" applyFill="1" applyBorder="1"/>
    <xf numFmtId="0" fontId="6" fillId="0" borderId="3" xfId="0" applyFont="1" applyBorder="1"/>
    <xf numFmtId="0" fontId="5" fillId="0" borderId="3" xfId="0" applyFont="1" applyBorder="1" applyAlignment="1">
      <alignment wrapText="1"/>
    </xf>
    <xf numFmtId="0" fontId="2" fillId="0" borderId="0" xfId="0" applyFont="1" applyFill="1" applyBorder="1"/>
    <xf numFmtId="10" fontId="2" fillId="0" borderId="0" xfId="2" applyNumberFormat="1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left"/>
    </xf>
    <xf numFmtId="0" fontId="5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5" fontId="1" fillId="0" borderId="0" xfId="1" applyNumberFormat="1" applyFont="1" applyBorder="1"/>
    <xf numFmtId="165" fontId="1" fillId="0" borderId="4" xfId="1" applyNumberFormat="1" applyFont="1" applyBorder="1"/>
    <xf numFmtId="165" fontId="2" fillId="0" borderId="2" xfId="1" applyNumberFormat="1" applyFont="1" applyFill="1" applyBorder="1"/>
    <xf numFmtId="165" fontId="2" fillId="0" borderId="2" xfId="1" applyNumberFormat="1" applyFont="1" applyBorder="1"/>
    <xf numFmtId="165" fontId="2" fillId="0" borderId="1" xfId="1" applyNumberFormat="1" applyFont="1" applyBorder="1"/>
    <xf numFmtId="165" fontId="0" fillId="0" borderId="4" xfId="0" applyNumberFormat="1" applyFill="1" applyBorder="1"/>
    <xf numFmtId="166" fontId="0" fillId="0" borderId="4" xfId="0" applyNumberFormat="1" applyFill="1" applyBorder="1"/>
    <xf numFmtId="0" fontId="7" fillId="0" borderId="5" xfId="0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</cellXfs>
  <cellStyles count="4">
    <cellStyle name="Comma" xfId="1" builtinId="3"/>
    <cellStyle name="Comma 2" xfId="3" xr:uid="{C020EB5C-B55D-4860-9049-91A17BFABA6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4C45-5502-43D0-982B-32273B57C63F}">
  <sheetPr>
    <pageSetUpPr fitToPage="1"/>
  </sheetPr>
  <dimension ref="B1:K102"/>
  <sheetViews>
    <sheetView showGridLines="0" tabSelected="1" topLeftCell="B1" zoomScale="79" zoomScaleNormal="100" workbookViewId="0">
      <pane xSplit="1" ySplit="5" topLeftCell="C51" activePane="bottomRight" state="frozen"/>
      <selection activeCell="B1" sqref="B1"/>
      <selection pane="topRight" activeCell="C1" sqref="C1"/>
      <selection pane="bottomLeft" activeCell="B6" sqref="B6"/>
      <selection pane="bottomRight" activeCell="D63" sqref="D63"/>
    </sheetView>
  </sheetViews>
  <sheetFormatPr defaultRowHeight="15" x14ac:dyDescent="0.25"/>
  <cols>
    <col min="2" max="2" width="77.85546875" bestFit="1" customWidth="1"/>
    <col min="3" max="7" width="15.28515625" customWidth="1"/>
  </cols>
  <sheetData>
    <row r="1" spans="2:7" ht="15.75" thickBot="1" x14ac:dyDescent="0.3"/>
    <row r="2" spans="2:7" x14ac:dyDescent="0.25">
      <c r="B2" s="101" t="s">
        <v>50</v>
      </c>
      <c r="C2" s="102"/>
      <c r="D2" s="102"/>
      <c r="E2" s="102"/>
      <c r="F2" s="102"/>
      <c r="G2" s="103"/>
    </row>
    <row r="3" spans="2:7" x14ac:dyDescent="0.25">
      <c r="B3" s="104" t="s">
        <v>75</v>
      </c>
      <c r="C3" s="105"/>
      <c r="D3" s="105"/>
      <c r="E3" s="105"/>
      <c r="F3" s="105"/>
      <c r="G3" s="106"/>
    </row>
    <row r="4" spans="2:7" ht="15.75" thickBot="1" x14ac:dyDescent="0.3">
      <c r="B4" s="3"/>
      <c r="C4" s="55"/>
      <c r="D4" s="55"/>
      <c r="E4" s="55"/>
      <c r="F4" s="55"/>
      <c r="G4" s="56"/>
    </row>
    <row r="5" spans="2:7" s="35" customFormat="1" ht="17.25" customHeight="1" x14ac:dyDescent="0.25">
      <c r="B5" s="36"/>
      <c r="C5" s="80" t="s">
        <v>74</v>
      </c>
      <c r="D5" s="80" t="s">
        <v>59</v>
      </c>
      <c r="E5" s="80" t="s">
        <v>73</v>
      </c>
      <c r="F5" s="80" t="s">
        <v>71</v>
      </c>
      <c r="G5" s="81" t="s">
        <v>72</v>
      </c>
    </row>
    <row r="6" spans="2:7" x14ac:dyDescent="0.25">
      <c r="B6" s="75" t="s">
        <v>49</v>
      </c>
      <c r="C6" s="76"/>
      <c r="D6" s="76"/>
      <c r="E6" s="76"/>
      <c r="F6" s="76"/>
      <c r="G6" s="77"/>
    </row>
    <row r="7" spans="2:7" x14ac:dyDescent="0.25">
      <c r="B7" s="5" t="s">
        <v>48</v>
      </c>
      <c r="C7" s="25">
        <v>26</v>
      </c>
      <c r="D7" s="25">
        <v>26</v>
      </c>
      <c r="E7" s="59">
        <v>24</v>
      </c>
      <c r="F7" s="48">
        <v>26</v>
      </c>
      <c r="G7" s="31">
        <v>24</v>
      </c>
    </row>
    <row r="8" spans="2:7" ht="30" x14ac:dyDescent="0.25">
      <c r="B8" s="19" t="s">
        <v>47</v>
      </c>
      <c r="C8" s="60">
        <v>26435.368517106497</v>
      </c>
      <c r="D8" s="60">
        <v>26355.322464167686</v>
      </c>
      <c r="E8" s="25">
        <v>21853.231872471079</v>
      </c>
      <c r="F8" s="25">
        <v>26435.368517106497</v>
      </c>
      <c r="G8" s="24">
        <v>21853.231872471079</v>
      </c>
    </row>
    <row r="9" spans="2:7" ht="30" x14ac:dyDescent="0.25">
      <c r="B9" s="19" t="s">
        <v>46</v>
      </c>
      <c r="C9" s="61">
        <v>0.3238329583703099</v>
      </c>
      <c r="D9" s="61">
        <v>0.32523909570931925</v>
      </c>
      <c r="E9" s="34">
        <v>0.32401956291705575</v>
      </c>
      <c r="F9" s="34">
        <v>0.3238329583703099</v>
      </c>
      <c r="G9" s="33">
        <v>0.32401956291705575</v>
      </c>
    </row>
    <row r="10" spans="2:7" ht="30" x14ac:dyDescent="0.25">
      <c r="B10" s="19" t="s">
        <v>45</v>
      </c>
      <c r="C10" s="60">
        <v>26435.368517106497</v>
      </c>
      <c r="D10" s="60">
        <v>26355.322464167686</v>
      </c>
      <c r="E10" s="60">
        <v>21853.231872471079</v>
      </c>
      <c r="F10" s="25">
        <v>25323.013892956606</v>
      </c>
      <c r="G10" s="24">
        <v>21178.45937072278</v>
      </c>
    </row>
    <row r="11" spans="2:7" ht="30" x14ac:dyDescent="0.25">
      <c r="B11" s="19" t="s">
        <v>44</v>
      </c>
      <c r="C11" s="61">
        <v>0.3238329583703099</v>
      </c>
      <c r="D11" s="61">
        <v>0.32523909570931925</v>
      </c>
      <c r="E11" s="61">
        <v>0.32401956291705575</v>
      </c>
      <c r="F11" s="34">
        <v>0.32467523431421624</v>
      </c>
      <c r="G11" s="33">
        <v>0.32419652078607564</v>
      </c>
    </row>
    <row r="12" spans="2:7" ht="30" x14ac:dyDescent="0.25">
      <c r="B12" s="19" t="s">
        <v>43</v>
      </c>
      <c r="C12" s="25">
        <v>14978.634689541857</v>
      </c>
      <c r="D12" s="25">
        <v>15288.892997518789</v>
      </c>
      <c r="E12" s="25">
        <v>12676.449341053694</v>
      </c>
      <c r="F12" s="25">
        <v>14978.634689541857</v>
      </c>
      <c r="G12" s="24">
        <v>12676.449341053694</v>
      </c>
    </row>
    <row r="13" spans="2:7" ht="30" x14ac:dyDescent="0.25">
      <c r="B13" s="19" t="s">
        <v>42</v>
      </c>
      <c r="C13" s="61">
        <v>0.32148206539628349</v>
      </c>
      <c r="D13" s="61">
        <v>0.32740910630484632</v>
      </c>
      <c r="E13" s="61">
        <v>0.33062436417182739</v>
      </c>
      <c r="F13" s="50">
        <v>0.32148206539628349</v>
      </c>
      <c r="G13" s="30">
        <v>0.33062436417182739</v>
      </c>
    </row>
    <row r="14" spans="2:7" ht="30" x14ac:dyDescent="0.25">
      <c r="B14" s="19" t="s">
        <v>41</v>
      </c>
      <c r="C14" s="25">
        <v>14978.634689541857</v>
      </c>
      <c r="D14" s="25">
        <v>15288.892997518789</v>
      </c>
      <c r="E14" s="25">
        <v>12676.449341053694</v>
      </c>
      <c r="F14" s="25">
        <v>14626.98750224656</v>
      </c>
      <c r="G14" s="24">
        <v>12485.350744537856</v>
      </c>
    </row>
    <row r="15" spans="2:7" ht="30" x14ac:dyDescent="0.25">
      <c r="B15" s="19" t="s">
        <v>40</v>
      </c>
      <c r="C15" s="61">
        <v>0.32148206539628349</v>
      </c>
      <c r="D15" s="61">
        <v>0.32740910630484632</v>
      </c>
      <c r="E15" s="61">
        <v>0.33062436417182739</v>
      </c>
      <c r="F15" s="50">
        <v>0.32717685049768119</v>
      </c>
      <c r="G15" s="30">
        <v>0.33323710881912183</v>
      </c>
    </row>
    <row r="16" spans="2:7" ht="30" x14ac:dyDescent="0.25">
      <c r="B16" s="19" t="s">
        <v>39</v>
      </c>
      <c r="C16" s="61">
        <v>0.56661342473244081</v>
      </c>
      <c r="D16" s="61">
        <v>0.58010646685523759</v>
      </c>
      <c r="E16" s="61">
        <v>0.58007206508536857</v>
      </c>
      <c r="F16" s="50">
        <v>0.56661342473244081</v>
      </c>
      <c r="G16" s="30">
        <v>0.58007206508536857</v>
      </c>
    </row>
    <row r="17" spans="2:11" ht="30" x14ac:dyDescent="0.25">
      <c r="B17" s="19" t="s">
        <v>38</v>
      </c>
      <c r="C17" s="25">
        <v>340.65641382562882</v>
      </c>
      <c r="D17" s="25">
        <v>340.14457171500032</v>
      </c>
      <c r="E17" s="25">
        <v>308.50219592334116</v>
      </c>
      <c r="F17" s="25">
        <v>1323.3059259391753</v>
      </c>
      <c r="G17" s="24">
        <v>1135.5473145827966</v>
      </c>
    </row>
    <row r="18" spans="2:11" ht="30" x14ac:dyDescent="0.25">
      <c r="B18" s="19" t="s">
        <v>37</v>
      </c>
      <c r="C18" s="25">
        <v>5080.8755230161405</v>
      </c>
      <c r="D18" s="25">
        <v>5274.1809396193676</v>
      </c>
      <c r="E18" s="25">
        <v>4122.0094872813715</v>
      </c>
      <c r="F18" s="25">
        <v>5080.8755230161405</v>
      </c>
      <c r="G18" s="24">
        <v>4122.0094872813715</v>
      </c>
    </row>
    <row r="19" spans="2:11" ht="30" x14ac:dyDescent="0.25">
      <c r="B19" s="19" t="s">
        <v>36</v>
      </c>
      <c r="C19" s="34">
        <v>0.31682141063181724</v>
      </c>
      <c r="D19" s="34">
        <v>0.31707822735781227</v>
      </c>
      <c r="E19" s="34">
        <v>0.31766206962409343</v>
      </c>
      <c r="F19" s="34">
        <v>0.31682141063181724</v>
      </c>
      <c r="G19" s="33">
        <v>0.31766206962409343</v>
      </c>
    </row>
    <row r="20" spans="2:11" ht="30" x14ac:dyDescent="0.25">
      <c r="B20" s="19" t="s">
        <v>35</v>
      </c>
      <c r="C20" s="25">
        <v>37.499353999999997</v>
      </c>
      <c r="D20" s="25">
        <v>37.290455000000001</v>
      </c>
      <c r="E20" s="25">
        <v>43.380053999999994</v>
      </c>
      <c r="F20" s="25">
        <v>37.499353999999997</v>
      </c>
      <c r="G20" s="24">
        <v>43.380053999999994</v>
      </c>
      <c r="I20" s="25"/>
    </row>
    <row r="21" spans="2:11" s="26" customFormat="1" ht="30" x14ac:dyDescent="0.25">
      <c r="B21" s="22" t="s">
        <v>51</v>
      </c>
      <c r="C21" s="21">
        <v>158.01300800000001</v>
      </c>
      <c r="D21" s="21">
        <v>150.43024799999998</v>
      </c>
      <c r="E21" s="21">
        <v>134.29126600000001</v>
      </c>
      <c r="F21" s="57">
        <v>588.10797700000001</v>
      </c>
      <c r="G21" s="58">
        <v>503.37873499999995</v>
      </c>
      <c r="K21"/>
    </row>
    <row r="22" spans="2:11" ht="30" x14ac:dyDescent="0.25">
      <c r="B22" s="19" t="s">
        <v>34</v>
      </c>
      <c r="C22" s="25">
        <v>116.950345</v>
      </c>
      <c r="D22" s="25">
        <v>112.891355</v>
      </c>
      <c r="E22" s="25">
        <v>103.867715</v>
      </c>
      <c r="F22" s="25">
        <v>116.950345</v>
      </c>
      <c r="G22" s="24">
        <v>103.867715</v>
      </c>
    </row>
    <row r="23" spans="2:11" x14ac:dyDescent="0.25">
      <c r="B23" s="19"/>
      <c r="C23" s="25"/>
      <c r="D23" s="25"/>
      <c r="E23" s="25"/>
      <c r="F23" s="25"/>
      <c r="G23" s="24"/>
    </row>
    <row r="24" spans="2:11" x14ac:dyDescent="0.25">
      <c r="B24" s="98" t="s">
        <v>27</v>
      </c>
      <c r="C24" s="99"/>
      <c r="D24" s="99"/>
      <c r="E24" s="99"/>
      <c r="F24" s="99"/>
      <c r="G24" s="100"/>
    </row>
    <row r="25" spans="2:11" x14ac:dyDescent="0.25">
      <c r="B25" s="97" t="s">
        <v>26</v>
      </c>
      <c r="C25" s="21">
        <v>109</v>
      </c>
      <c r="D25" s="21">
        <v>100</v>
      </c>
      <c r="E25" s="21">
        <v>76</v>
      </c>
      <c r="F25" s="21">
        <v>109</v>
      </c>
      <c r="G25" s="20">
        <v>76</v>
      </c>
    </row>
    <row r="26" spans="2:11" ht="30" x14ac:dyDescent="0.25">
      <c r="B26" s="22" t="s">
        <v>25</v>
      </c>
      <c r="C26" s="21">
        <v>1162.5513585595907</v>
      </c>
      <c r="D26" s="21">
        <v>1049.9451262932143</v>
      </c>
      <c r="E26" s="21">
        <v>812.69321416326329</v>
      </c>
      <c r="F26" s="28">
        <v>1162.5513585595907</v>
      </c>
      <c r="G26" s="27">
        <v>812.69321416326329</v>
      </c>
    </row>
    <row r="27" spans="2:11" ht="30" x14ac:dyDescent="0.25">
      <c r="B27" s="19" t="s">
        <v>54</v>
      </c>
      <c r="C27" s="25">
        <v>0.64079900000000001</v>
      </c>
      <c r="D27" s="25">
        <v>0.98589300000000002</v>
      </c>
      <c r="E27" s="25">
        <v>0.92183499999999996</v>
      </c>
      <c r="F27" s="25">
        <v>3.3722879999999997</v>
      </c>
      <c r="G27" s="24">
        <v>4.2</v>
      </c>
    </row>
    <row r="28" spans="2:11" x14ac:dyDescent="0.25">
      <c r="B28" s="19"/>
      <c r="C28" s="25"/>
      <c r="D28" s="25"/>
      <c r="E28" s="25"/>
      <c r="F28" s="25"/>
      <c r="G28" s="24"/>
    </row>
    <row r="29" spans="2:11" x14ac:dyDescent="0.25">
      <c r="B29" s="98" t="s">
        <v>60</v>
      </c>
      <c r="C29" s="99"/>
      <c r="D29" s="99"/>
      <c r="E29" s="99"/>
      <c r="F29" s="99"/>
      <c r="G29" s="100"/>
    </row>
    <row r="30" spans="2:11" x14ac:dyDescent="0.25">
      <c r="B30" s="29" t="s">
        <v>26</v>
      </c>
      <c r="C30" s="21">
        <v>390</v>
      </c>
      <c r="D30" s="21">
        <v>328</v>
      </c>
      <c r="E30" s="21">
        <v>286</v>
      </c>
      <c r="F30" s="21">
        <v>390</v>
      </c>
      <c r="G30" s="20">
        <v>286</v>
      </c>
    </row>
    <row r="31" spans="2:11" x14ac:dyDescent="0.25">
      <c r="B31" s="19" t="s">
        <v>61</v>
      </c>
      <c r="C31" s="25">
        <v>818</v>
      </c>
      <c r="D31" s="25">
        <v>691</v>
      </c>
      <c r="E31" s="25">
        <v>630</v>
      </c>
      <c r="F31" s="25">
        <v>818</v>
      </c>
      <c r="G31" s="24">
        <v>630</v>
      </c>
    </row>
    <row r="32" spans="2:11" ht="30" x14ac:dyDescent="0.25">
      <c r="B32" s="22" t="s">
        <v>70</v>
      </c>
      <c r="C32" s="21">
        <v>32.799999999999997</v>
      </c>
      <c r="D32" s="21">
        <v>29.2</v>
      </c>
      <c r="E32" s="21">
        <v>26.4</v>
      </c>
      <c r="F32" s="28">
        <v>32.799999999999997</v>
      </c>
      <c r="G32" s="27">
        <v>26.4</v>
      </c>
    </row>
    <row r="33" spans="2:8" ht="15.75" customHeight="1" x14ac:dyDescent="0.25">
      <c r="B33" s="5"/>
      <c r="G33" s="4"/>
    </row>
    <row r="34" spans="2:8" ht="15" customHeight="1" x14ac:dyDescent="0.25">
      <c r="B34" s="107" t="s">
        <v>33</v>
      </c>
      <c r="C34" s="108"/>
      <c r="D34" s="108"/>
      <c r="E34" s="108"/>
      <c r="F34" s="108"/>
      <c r="G34" s="109"/>
    </row>
    <row r="35" spans="2:8" x14ac:dyDescent="0.25">
      <c r="B35" s="5" t="s">
        <v>32</v>
      </c>
      <c r="C35" s="25">
        <v>10603</v>
      </c>
      <c r="D35" s="25">
        <v>9877</v>
      </c>
      <c r="E35" s="25">
        <v>7987</v>
      </c>
      <c r="F35" s="17">
        <v>10603</v>
      </c>
      <c r="G35" s="24">
        <v>7987</v>
      </c>
    </row>
    <row r="36" spans="2:8" ht="30" x14ac:dyDescent="0.25">
      <c r="B36" s="22" t="s">
        <v>31</v>
      </c>
      <c r="C36" s="25">
        <v>166.87799699999999</v>
      </c>
      <c r="D36" s="25">
        <v>168.18507499999998</v>
      </c>
      <c r="E36" s="25">
        <v>164.24973300000002</v>
      </c>
      <c r="F36" s="49">
        <v>166.87799699999999</v>
      </c>
      <c r="G36" s="95">
        <v>164.24973300000002</v>
      </c>
    </row>
    <row r="37" spans="2:8" ht="30" x14ac:dyDescent="0.25">
      <c r="B37" s="19" t="s">
        <v>52</v>
      </c>
      <c r="C37" s="25">
        <v>0.69168099999999999</v>
      </c>
      <c r="D37" s="25">
        <v>0.71169399999999994</v>
      </c>
      <c r="E37" s="25">
        <v>0.61717699999999998</v>
      </c>
      <c r="F37" s="21">
        <v>2.9144679999999998</v>
      </c>
      <c r="G37" s="20">
        <v>2.788767</v>
      </c>
    </row>
    <row r="38" spans="2:8" ht="30" x14ac:dyDescent="0.25">
      <c r="B38" s="19" t="s">
        <v>53</v>
      </c>
      <c r="C38" s="25">
        <v>9</v>
      </c>
      <c r="D38" s="25">
        <v>11</v>
      </c>
      <c r="E38" s="25">
        <v>4</v>
      </c>
      <c r="F38" s="48">
        <v>44</v>
      </c>
      <c r="G38" s="96">
        <v>28</v>
      </c>
    </row>
    <row r="39" spans="2:8" ht="30" x14ac:dyDescent="0.25">
      <c r="B39" s="19" t="s">
        <v>30</v>
      </c>
      <c r="C39" s="61">
        <v>0.47368421052631576</v>
      </c>
      <c r="D39" s="61">
        <v>0.37931034482758619</v>
      </c>
      <c r="E39" s="61">
        <v>0.4</v>
      </c>
      <c r="F39" s="50">
        <v>0.38260869565217392</v>
      </c>
      <c r="G39" s="74">
        <v>0.34567901234567899</v>
      </c>
    </row>
    <row r="40" spans="2:8" ht="30" x14ac:dyDescent="0.25">
      <c r="B40" s="19" t="s">
        <v>29</v>
      </c>
      <c r="C40" s="61">
        <v>0.58323255621284265</v>
      </c>
      <c r="D40" s="61">
        <v>0.43404926202980787</v>
      </c>
      <c r="E40" s="61">
        <v>0.72922579039083946</v>
      </c>
      <c r="F40" s="73">
        <v>0.4203527715366967</v>
      </c>
      <c r="G40" s="74">
        <v>0.53373782844307915</v>
      </c>
    </row>
    <row r="41" spans="2:8" ht="30" x14ac:dyDescent="0.25">
      <c r="B41" s="19" t="s">
        <v>28</v>
      </c>
      <c r="C41" s="61">
        <v>0.52288096112533666</v>
      </c>
      <c r="D41" s="61">
        <v>0.51384175109660091</v>
      </c>
      <c r="E41" s="61">
        <v>0.49611713513382449</v>
      </c>
      <c r="F41" s="73">
        <v>0.52288096112533666</v>
      </c>
      <c r="G41" s="74">
        <v>0.49611713513382449</v>
      </c>
    </row>
    <row r="42" spans="2:8" ht="15" customHeight="1" x14ac:dyDescent="0.25">
      <c r="B42" s="11"/>
      <c r="C42" s="51"/>
      <c r="D42" s="51"/>
      <c r="E42" s="51"/>
      <c r="F42" s="51"/>
      <c r="G42" s="23"/>
    </row>
    <row r="43" spans="2:8" x14ac:dyDescent="0.25">
      <c r="B43" s="98" t="s">
        <v>24</v>
      </c>
      <c r="C43" s="99"/>
      <c r="D43" s="99"/>
      <c r="E43" s="99"/>
      <c r="F43" s="99"/>
      <c r="G43" s="100"/>
    </row>
    <row r="44" spans="2:8" x14ac:dyDescent="0.25">
      <c r="B44" s="5" t="s">
        <v>23</v>
      </c>
      <c r="C44" s="63">
        <v>2193796</v>
      </c>
      <c r="D44" s="63">
        <v>1992102</v>
      </c>
      <c r="E44" s="63">
        <v>1617572</v>
      </c>
      <c r="F44" s="41">
        <v>2193796</v>
      </c>
      <c r="G44" s="42">
        <v>1617572</v>
      </c>
    </row>
    <row r="45" spans="2:8" ht="30" x14ac:dyDescent="0.25">
      <c r="B45" s="19" t="s">
        <v>22</v>
      </c>
      <c r="C45" s="34">
        <v>0.11897942820350171</v>
      </c>
      <c r="D45" s="34">
        <v>0.11174455336300508</v>
      </c>
      <c r="E45" s="47">
        <v>9.7995931547542242E-2</v>
      </c>
      <c r="F45" s="43">
        <v>0.11897942820350171</v>
      </c>
      <c r="G45" s="44">
        <v>9.7995931547542242E-2</v>
      </c>
    </row>
    <row r="46" spans="2:8" ht="30" x14ac:dyDescent="0.25">
      <c r="B46" s="19" t="s">
        <v>21</v>
      </c>
      <c r="C46" s="25">
        <v>5554</v>
      </c>
      <c r="D46" s="25">
        <v>4778</v>
      </c>
      <c r="E46" s="64">
        <v>3337</v>
      </c>
      <c r="F46" s="45">
        <v>5554</v>
      </c>
      <c r="G46" s="46">
        <v>3337</v>
      </c>
    </row>
    <row r="47" spans="2:8" ht="30" x14ac:dyDescent="0.25">
      <c r="B47" s="19" t="s">
        <v>20</v>
      </c>
      <c r="C47" s="25">
        <v>630.78334701221411</v>
      </c>
      <c r="D47" s="25">
        <v>638.86436832315997</v>
      </c>
      <c r="E47" s="65">
        <v>542.4</v>
      </c>
      <c r="F47" s="25">
        <v>630.78334701221411</v>
      </c>
      <c r="G47" s="24">
        <v>542.4</v>
      </c>
      <c r="H47" s="25"/>
    </row>
    <row r="48" spans="2:8" x14ac:dyDescent="0.25">
      <c r="B48" s="19" t="s">
        <v>58</v>
      </c>
      <c r="C48" s="25">
        <v>94</v>
      </c>
      <c r="D48" s="25">
        <v>94</v>
      </c>
      <c r="E48" s="25">
        <v>94</v>
      </c>
      <c r="F48" s="25">
        <v>94</v>
      </c>
      <c r="G48" s="24">
        <v>94</v>
      </c>
    </row>
    <row r="49" spans="2:7" x14ac:dyDescent="0.25">
      <c r="B49" s="19"/>
      <c r="C49" s="25"/>
      <c r="D49" s="25"/>
      <c r="E49" s="25"/>
      <c r="F49" s="25"/>
      <c r="G49" s="24"/>
    </row>
    <row r="50" spans="2:7" ht="15.75" thickBot="1" x14ac:dyDescent="0.3">
      <c r="B50" s="3"/>
      <c r="C50" s="2"/>
      <c r="D50" s="2"/>
      <c r="E50" s="2"/>
      <c r="F50" s="2"/>
      <c r="G50" s="1"/>
    </row>
    <row r="51" spans="2:7" x14ac:dyDescent="0.25">
      <c r="B51" s="18" t="s">
        <v>19</v>
      </c>
      <c r="C51" s="37"/>
      <c r="D51" s="37"/>
      <c r="E51" s="37"/>
      <c r="F51" s="37"/>
      <c r="G51" s="38"/>
    </row>
    <row r="52" spans="2:7" ht="15.75" thickBot="1" x14ac:dyDescent="0.3">
      <c r="B52" s="83"/>
      <c r="C52" s="52"/>
      <c r="D52" s="52"/>
      <c r="E52" s="52"/>
      <c r="F52" s="52"/>
      <c r="G52" s="39"/>
    </row>
    <row r="53" spans="2:7" x14ac:dyDescent="0.25">
      <c r="B53" s="5"/>
      <c r="C53" s="80" t="s">
        <v>74</v>
      </c>
      <c r="D53" s="80" t="s">
        <v>59</v>
      </c>
      <c r="E53" s="80" t="s">
        <v>73</v>
      </c>
      <c r="F53" s="80" t="s">
        <v>71</v>
      </c>
      <c r="G53" s="81" t="s">
        <v>72</v>
      </c>
    </row>
    <row r="54" spans="2:7" x14ac:dyDescent="0.25">
      <c r="B54" s="5" t="s">
        <v>18</v>
      </c>
      <c r="C54" s="25">
        <v>2132.4360421527508</v>
      </c>
      <c r="D54" s="25">
        <v>2217.1284789123811</v>
      </c>
      <c r="E54" s="25">
        <v>1969.8090077861521</v>
      </c>
      <c r="F54" s="17">
        <v>8527.6424200175643</v>
      </c>
      <c r="G54" s="16">
        <v>7703.9866273606112</v>
      </c>
    </row>
    <row r="55" spans="2:7" x14ac:dyDescent="0.25">
      <c r="B55" s="5" t="s">
        <v>17</v>
      </c>
      <c r="C55" s="25">
        <v>326.20099797000023</v>
      </c>
      <c r="D55" s="25">
        <v>491.29110515999997</v>
      </c>
      <c r="E55" s="25">
        <v>390.70638329000008</v>
      </c>
      <c r="F55" s="17">
        <v>1539.4831938100003</v>
      </c>
      <c r="G55" s="16">
        <v>1404.0249388700004</v>
      </c>
    </row>
    <row r="56" spans="2:7" x14ac:dyDescent="0.25">
      <c r="B56" s="5" t="s">
        <v>16</v>
      </c>
      <c r="C56" s="25">
        <v>960.10658986287831</v>
      </c>
      <c r="D56" s="25">
        <v>920.11437347110291</v>
      </c>
      <c r="E56" s="25">
        <v>410.81517504922709</v>
      </c>
      <c r="F56" s="17">
        <v>2675.7573879281049</v>
      </c>
      <c r="G56" s="16">
        <v>1555.0601200253338</v>
      </c>
    </row>
    <row r="57" spans="2:7" x14ac:dyDescent="0.25">
      <c r="B57" s="13" t="s">
        <v>56</v>
      </c>
      <c r="C57" s="66">
        <v>3418.743629985629</v>
      </c>
      <c r="D57" s="66">
        <v>3628.5339575434837</v>
      </c>
      <c r="E57" s="66">
        <v>2771.3305661253789</v>
      </c>
      <c r="F57" s="15">
        <v>12742.883001755668</v>
      </c>
      <c r="G57" s="14">
        <v>10663.071686255946</v>
      </c>
    </row>
    <row r="58" spans="2:7" x14ac:dyDescent="0.25">
      <c r="B58" s="5" t="s">
        <v>57</v>
      </c>
      <c r="C58" s="25">
        <v>53.643221849999996</v>
      </c>
      <c r="D58" s="25">
        <v>80.18044758000002</v>
      </c>
      <c r="E58" s="25">
        <v>55.490079289999997</v>
      </c>
      <c r="F58" s="17">
        <v>271.55816226000002</v>
      </c>
      <c r="G58" s="16">
        <v>244.4192937</v>
      </c>
    </row>
    <row r="59" spans="2:7" x14ac:dyDescent="0.25">
      <c r="B59" s="13" t="s">
        <v>15</v>
      </c>
      <c r="C59" s="66">
        <v>3473.3000000000011</v>
      </c>
      <c r="D59" s="66">
        <v>3708.7099999999991</v>
      </c>
      <c r="E59" s="66">
        <v>2826.9800000000005</v>
      </c>
      <c r="F59" s="15">
        <v>13014.93</v>
      </c>
      <c r="G59" s="14">
        <v>10907.52</v>
      </c>
    </row>
    <row r="60" spans="2:7" x14ac:dyDescent="0.25">
      <c r="B60" s="5"/>
      <c r="C60" s="49"/>
      <c r="D60" s="49"/>
      <c r="E60" s="49"/>
      <c r="F60" s="49"/>
      <c r="G60" s="32"/>
    </row>
    <row r="61" spans="2:7" x14ac:dyDescent="0.25">
      <c r="B61" s="5" t="s">
        <v>14</v>
      </c>
      <c r="C61" s="25">
        <v>1517.5600000000004</v>
      </c>
      <c r="D61" s="25">
        <v>1476.1399999999999</v>
      </c>
      <c r="E61" s="25">
        <v>1016.9200000000001</v>
      </c>
      <c r="F61" s="17">
        <v>5250.77</v>
      </c>
      <c r="G61" s="16">
        <v>4032.9</v>
      </c>
    </row>
    <row r="62" spans="2:7" x14ac:dyDescent="0.25">
      <c r="B62" s="5" t="s">
        <v>13</v>
      </c>
      <c r="C62" s="25">
        <v>670.63000000000011</v>
      </c>
      <c r="D62" s="25">
        <v>716.3599999999999</v>
      </c>
      <c r="E62" s="25">
        <v>587.53</v>
      </c>
      <c r="F62" s="17">
        <v>2467.17</v>
      </c>
      <c r="G62" s="16">
        <v>2084.6000000000004</v>
      </c>
    </row>
    <row r="63" spans="2:7" x14ac:dyDescent="0.25">
      <c r="B63" s="13" t="s">
        <v>12</v>
      </c>
      <c r="C63" s="66">
        <v>2188.1900000000005</v>
      </c>
      <c r="D63" s="66">
        <v>2192.5</v>
      </c>
      <c r="E63" s="66">
        <v>1604.45</v>
      </c>
      <c r="F63" s="15">
        <v>7717.9400000000005</v>
      </c>
      <c r="G63" s="14">
        <v>6117.5</v>
      </c>
    </row>
    <row r="64" spans="2:7" x14ac:dyDescent="0.25">
      <c r="B64" s="5"/>
      <c r="C64" s="67"/>
      <c r="D64" s="67"/>
      <c r="E64" s="67"/>
      <c r="F64" s="49"/>
      <c r="G64" s="32"/>
    </row>
    <row r="65" spans="2:7" x14ac:dyDescent="0.25">
      <c r="B65" s="13" t="s">
        <v>11</v>
      </c>
      <c r="C65" s="66">
        <v>1285.1100000000006</v>
      </c>
      <c r="D65" s="66">
        <v>1516.2099999999994</v>
      </c>
      <c r="E65" s="66">
        <v>1222.5300000000004</v>
      </c>
      <c r="F65" s="15">
        <v>5296.99</v>
      </c>
      <c r="G65" s="14">
        <v>4790.0200000000004</v>
      </c>
    </row>
    <row r="66" spans="2:7" x14ac:dyDescent="0.25">
      <c r="B66" s="11" t="s">
        <v>7</v>
      </c>
      <c r="C66" s="68">
        <v>0.36999683298304209</v>
      </c>
      <c r="D66" s="68">
        <v>0.40882409247420254</v>
      </c>
      <c r="E66" s="68">
        <v>0.43245088398220016</v>
      </c>
      <c r="F66" s="68">
        <v>0.40699335301841805</v>
      </c>
      <c r="G66" s="82">
        <v>0.43914840403684802</v>
      </c>
    </row>
    <row r="67" spans="2:7" x14ac:dyDescent="0.25">
      <c r="B67" s="5"/>
      <c r="C67" s="62"/>
      <c r="D67" s="62"/>
      <c r="E67" s="62"/>
      <c r="G67" s="4"/>
    </row>
    <row r="68" spans="2:7" x14ac:dyDescent="0.25">
      <c r="B68" s="13" t="s">
        <v>10</v>
      </c>
      <c r="C68" s="66">
        <v>1151.8500000000004</v>
      </c>
      <c r="D68" s="66">
        <v>1338.19</v>
      </c>
      <c r="E68" s="66">
        <v>1142.2500000000002</v>
      </c>
      <c r="F68" s="15">
        <v>4811.5300000000007</v>
      </c>
      <c r="G68" s="14">
        <v>4475.8999999999996</v>
      </c>
    </row>
    <row r="69" spans="2:7" x14ac:dyDescent="0.25">
      <c r="B69" s="11" t="s">
        <v>7</v>
      </c>
      <c r="C69" s="68">
        <f>C68/C59</f>
        <v>0.33162986209080703</v>
      </c>
      <c r="D69" s="68">
        <f t="shared" ref="D69:G69" si="0">D68/D59</f>
        <v>0.36082357477397814</v>
      </c>
      <c r="E69" s="68">
        <f t="shared" si="0"/>
        <v>0.40405308845481752</v>
      </c>
      <c r="F69" s="68">
        <f t="shared" si="0"/>
        <v>0.36969311398524624</v>
      </c>
      <c r="G69" s="82">
        <f t="shared" si="0"/>
        <v>0.4103499237223493</v>
      </c>
    </row>
    <row r="70" spans="2:7" x14ac:dyDescent="0.25">
      <c r="B70" s="11"/>
      <c r="C70" s="12"/>
      <c r="D70" s="12"/>
      <c r="E70" s="12"/>
      <c r="F70" s="12"/>
      <c r="G70" s="8"/>
    </row>
    <row r="71" spans="2:7" x14ac:dyDescent="0.25">
      <c r="B71" s="5" t="s">
        <v>55</v>
      </c>
      <c r="C71" s="25">
        <v>-4.09</v>
      </c>
      <c r="D71" s="25">
        <v>-0.5299999999999998</v>
      </c>
      <c r="E71" s="25">
        <v>0</v>
      </c>
      <c r="F71" s="17">
        <v>-7.63</v>
      </c>
      <c r="G71" s="16">
        <v>0</v>
      </c>
    </row>
    <row r="72" spans="2:7" x14ac:dyDescent="0.25">
      <c r="B72" s="5" t="s">
        <v>9</v>
      </c>
      <c r="C72" s="25">
        <v>295.88000000000022</v>
      </c>
      <c r="D72" s="25">
        <v>332.17999999999984</v>
      </c>
      <c r="E72" s="25">
        <v>291.7299999999999</v>
      </c>
      <c r="F72" s="17">
        <v>1240.8500000000001</v>
      </c>
      <c r="G72" s="16">
        <v>1149.6500000000001</v>
      </c>
    </row>
    <row r="73" spans="2:7" x14ac:dyDescent="0.25">
      <c r="B73" s="13" t="s">
        <v>8</v>
      </c>
      <c r="C73" s="66">
        <v>811.49</v>
      </c>
      <c r="D73" s="66">
        <v>919.93</v>
      </c>
      <c r="E73" s="66">
        <v>850.52</v>
      </c>
      <c r="F73" s="15">
        <v>3437.12</v>
      </c>
      <c r="G73" s="14">
        <v>3326.25</v>
      </c>
    </row>
    <row r="74" spans="2:7" x14ac:dyDescent="0.25">
      <c r="B74" s="11" t="s">
        <v>7</v>
      </c>
      <c r="C74" s="68">
        <f>C73/C59</f>
        <v>0.23363659919960836</v>
      </c>
      <c r="D74" s="68">
        <f t="shared" ref="D74:G74" si="1">D73/D59</f>
        <v>0.24804581646987772</v>
      </c>
      <c r="E74" s="68">
        <f t="shared" si="1"/>
        <v>0.30085815959080003</v>
      </c>
      <c r="F74" s="68">
        <f t="shared" si="1"/>
        <v>0.26409054831643347</v>
      </c>
      <c r="G74" s="82">
        <f t="shared" si="1"/>
        <v>0.30495016282344656</v>
      </c>
    </row>
    <row r="75" spans="2:7" x14ac:dyDescent="0.25">
      <c r="B75" s="5"/>
      <c r="C75" s="69"/>
      <c r="D75" s="69"/>
      <c r="E75" s="69"/>
      <c r="G75" s="4"/>
    </row>
    <row r="76" spans="2:7" x14ac:dyDescent="0.25">
      <c r="B76" s="13" t="s">
        <v>6</v>
      </c>
      <c r="C76" s="70">
        <v>4.6665535784621763</v>
      </c>
      <c r="D76" s="70">
        <v>5.2975746090769213</v>
      </c>
      <c r="E76" s="70">
        <v>4.9091607219314026</v>
      </c>
      <c r="F76" s="53">
        <v>19.809999999999999</v>
      </c>
      <c r="G76" s="54">
        <v>19.26522400906833</v>
      </c>
    </row>
    <row r="77" spans="2:7" x14ac:dyDescent="0.25">
      <c r="B77" s="5"/>
      <c r="C77" s="69"/>
      <c r="D77" s="69"/>
      <c r="E77" s="69"/>
      <c r="G77" s="4"/>
    </row>
    <row r="78" spans="2:7" ht="30" x14ac:dyDescent="0.25">
      <c r="B78" s="9" t="s">
        <v>5</v>
      </c>
      <c r="C78" s="68">
        <v>5.9868222003395609E-2</v>
      </c>
      <c r="D78" s="68">
        <v>6.7937775587263702E-2</v>
      </c>
      <c r="E78" s="68">
        <v>6.7831891114936996E-2</v>
      </c>
      <c r="F78" s="12">
        <v>7.2012113432457045E-2</v>
      </c>
      <c r="G78" s="8">
        <v>7.1006243040320827E-2</v>
      </c>
    </row>
    <row r="79" spans="2:7" x14ac:dyDescent="0.25">
      <c r="B79" s="11" t="s">
        <v>4</v>
      </c>
      <c r="C79" s="71">
        <v>42.519999999999982</v>
      </c>
      <c r="D79" s="71">
        <v>33.249999999999993</v>
      </c>
      <c r="E79" s="71">
        <v>35.809999999999974</v>
      </c>
      <c r="F79" s="40">
        <v>125.75999999999998</v>
      </c>
      <c r="G79" s="10">
        <v>139.26999999999998</v>
      </c>
    </row>
    <row r="80" spans="2:7" ht="30.75" thickBot="1" x14ac:dyDescent="0.3">
      <c r="B80" s="84" t="s">
        <v>3</v>
      </c>
      <c r="C80" s="72">
        <v>0.38604899025343331</v>
      </c>
      <c r="D80" s="72">
        <v>0.4021833794196954</v>
      </c>
      <c r="E80" s="72">
        <v>0.30321084415660826</v>
      </c>
      <c r="F80" s="78">
        <v>0.34478000112043905</v>
      </c>
      <c r="G80" s="79">
        <v>0.29369951855594933</v>
      </c>
    </row>
    <row r="81" spans="2:7" ht="15.75" thickBot="1" x14ac:dyDescent="0.3">
      <c r="B81" s="9"/>
      <c r="C81" s="68"/>
      <c r="D81" s="68"/>
      <c r="E81" s="68"/>
      <c r="F81" s="12"/>
      <c r="G81" s="8"/>
    </row>
    <row r="82" spans="2:7" x14ac:dyDescent="0.25">
      <c r="B82" s="88"/>
      <c r="C82" s="80" t="s">
        <v>74</v>
      </c>
      <c r="D82" s="80" t="s">
        <v>59</v>
      </c>
      <c r="E82" s="80" t="s">
        <v>73</v>
      </c>
      <c r="F82" s="80" t="s">
        <v>71</v>
      </c>
      <c r="G82" s="81" t="s">
        <v>72</v>
      </c>
    </row>
    <row r="83" spans="2:7" x14ac:dyDescent="0.25">
      <c r="B83" s="85" t="s">
        <v>62</v>
      </c>
      <c r="C83" s="45">
        <v>2132.4360421527508</v>
      </c>
      <c r="D83" s="45">
        <v>2217.1284789123811</v>
      </c>
      <c r="E83" s="45">
        <v>1969.8090077861521</v>
      </c>
      <c r="F83" s="90">
        <v>8527.6424200175643</v>
      </c>
      <c r="G83" s="91">
        <v>7703.9866273606131</v>
      </c>
    </row>
    <row r="84" spans="2:7" x14ac:dyDescent="0.25">
      <c r="B84" s="85" t="s">
        <v>27</v>
      </c>
      <c r="C84" s="45">
        <v>709.05041350395754</v>
      </c>
      <c r="D84" s="45">
        <v>618.70428827104615</v>
      </c>
      <c r="E84" s="45">
        <v>116.53289152256407</v>
      </c>
      <c r="F84" s="90">
        <v>1587.1578044182438</v>
      </c>
      <c r="G84" s="91">
        <v>442.09685443444306</v>
      </c>
    </row>
    <row r="85" spans="2:7" x14ac:dyDescent="0.25">
      <c r="B85" s="85" t="s">
        <v>63</v>
      </c>
      <c r="C85" s="45">
        <v>326.20099797000023</v>
      </c>
      <c r="D85" s="45">
        <v>491.29110515999997</v>
      </c>
      <c r="E85" s="45">
        <v>390.70638329000008</v>
      </c>
      <c r="F85" s="90">
        <v>1539.4831938100003</v>
      </c>
      <c r="G85" s="91">
        <v>1404.0249388700004</v>
      </c>
    </row>
    <row r="86" spans="2:7" x14ac:dyDescent="0.25">
      <c r="B86" s="85" t="s">
        <v>67</v>
      </c>
      <c r="C86" s="45">
        <v>159.99106021885234</v>
      </c>
      <c r="D86" s="45">
        <v>206.9986289183496</v>
      </c>
      <c r="E86" s="45">
        <v>183.04057617996395</v>
      </c>
      <c r="F86" s="90">
        <v>735.88084290838253</v>
      </c>
      <c r="G86" s="91">
        <v>611.18138919834837</v>
      </c>
    </row>
    <row r="87" spans="2:7" x14ac:dyDescent="0.25">
      <c r="B87" s="85" t="s">
        <v>64</v>
      </c>
      <c r="C87" s="45">
        <v>55.904195700000002</v>
      </c>
      <c r="D87" s="45">
        <v>46.314884239999998</v>
      </c>
      <c r="E87" s="45">
        <v>33.814211700000001</v>
      </c>
      <c r="F87" s="90">
        <v>163.78711085999998</v>
      </c>
      <c r="G87" s="91">
        <v>110.10905389999999</v>
      </c>
    </row>
    <row r="88" spans="2:7" x14ac:dyDescent="0.25">
      <c r="B88" s="85" t="s">
        <v>69</v>
      </c>
      <c r="C88" s="45">
        <v>30.794866602381543</v>
      </c>
      <c r="D88" s="45">
        <v>35.337684306363634</v>
      </c>
      <c r="E88" s="45">
        <v>32.432804139999988</v>
      </c>
      <c r="F88" s="90">
        <v>133.29786842999999</v>
      </c>
      <c r="G88" s="91">
        <v>124.44596007999999</v>
      </c>
    </row>
    <row r="89" spans="2:7" x14ac:dyDescent="0.25">
      <c r="B89" s="86" t="s">
        <v>65</v>
      </c>
      <c r="C89" s="45">
        <v>5.2801605900000004</v>
      </c>
      <c r="D89" s="45">
        <v>12.758181449999999</v>
      </c>
      <c r="E89" s="45">
        <v>45.149512450000003</v>
      </c>
      <c r="F89" s="90">
        <v>56.210950450000006</v>
      </c>
      <c r="G89" s="91">
        <v>267.26070955000006</v>
      </c>
    </row>
    <row r="90" spans="2:7" x14ac:dyDescent="0.25">
      <c r="B90" s="87" t="s">
        <v>68</v>
      </c>
      <c r="C90" s="45">
        <v>53.643221849999996</v>
      </c>
      <c r="D90" s="45">
        <v>80.18044758000002</v>
      </c>
      <c r="E90" s="45">
        <v>55.490079289999997</v>
      </c>
      <c r="F90" s="90">
        <v>271.46816226000004</v>
      </c>
      <c r="G90" s="91">
        <v>244.41929369999997</v>
      </c>
    </row>
    <row r="91" spans="2:7" ht="15.75" thickBot="1" x14ac:dyDescent="0.3">
      <c r="B91" s="89" t="s">
        <v>66</v>
      </c>
      <c r="C91" s="92">
        <v>3473.3009585879427</v>
      </c>
      <c r="D91" s="92">
        <v>3708.7136988381403</v>
      </c>
      <c r="E91" s="92">
        <v>2826.97546635868</v>
      </c>
      <c r="F91" s="93">
        <v>13014.928353154191</v>
      </c>
      <c r="G91" s="94">
        <v>10907.524827093406</v>
      </c>
    </row>
    <row r="92" spans="2:7" x14ac:dyDescent="0.25">
      <c r="B92" s="9"/>
      <c r="C92" s="68"/>
      <c r="D92" s="68"/>
      <c r="E92" s="68"/>
      <c r="F92" s="12"/>
      <c r="G92" s="8"/>
    </row>
    <row r="93" spans="2:7" x14ac:dyDescent="0.25">
      <c r="B93" s="9"/>
      <c r="C93" s="68"/>
      <c r="D93" s="68"/>
      <c r="E93" s="68"/>
      <c r="F93" s="12"/>
      <c r="G93" s="8"/>
    </row>
    <row r="94" spans="2:7" x14ac:dyDescent="0.25">
      <c r="B94" s="9"/>
      <c r="C94" s="68"/>
      <c r="D94" s="68"/>
      <c r="E94" s="68"/>
      <c r="F94" s="12"/>
      <c r="G94" s="8"/>
    </row>
    <row r="95" spans="2:7" x14ac:dyDescent="0.25">
      <c r="B95" s="9"/>
      <c r="C95" s="68"/>
      <c r="D95" s="68"/>
      <c r="E95" s="68"/>
      <c r="F95" s="12"/>
      <c r="G95" s="8"/>
    </row>
    <row r="96" spans="2:7" x14ac:dyDescent="0.25">
      <c r="B96" s="9"/>
      <c r="C96" s="68"/>
      <c r="D96" s="68"/>
      <c r="E96" s="68"/>
      <c r="F96" s="12"/>
      <c r="G96" s="8"/>
    </row>
    <row r="97" spans="2:7" x14ac:dyDescent="0.25">
      <c r="B97" s="5"/>
      <c r="G97" s="4"/>
    </row>
    <row r="98" spans="2:7" x14ac:dyDescent="0.25">
      <c r="B98" s="7" t="s">
        <v>2</v>
      </c>
      <c r="G98" s="4"/>
    </row>
    <row r="99" spans="2:7" x14ac:dyDescent="0.25">
      <c r="B99" s="6" t="s">
        <v>1</v>
      </c>
      <c r="G99" s="4"/>
    </row>
    <row r="100" spans="2:7" x14ac:dyDescent="0.25">
      <c r="B100" s="6" t="s">
        <v>0</v>
      </c>
      <c r="G100" s="4"/>
    </row>
    <row r="101" spans="2:7" x14ac:dyDescent="0.25">
      <c r="B101" s="5"/>
      <c r="G101" s="4"/>
    </row>
    <row r="102" spans="2:7" ht="15.75" thickBot="1" x14ac:dyDescent="0.3">
      <c r="B102" s="3"/>
      <c r="C102" s="2"/>
      <c r="D102" s="2"/>
      <c r="E102" s="2"/>
      <c r="F102" s="2"/>
      <c r="G102" s="1"/>
    </row>
  </sheetData>
  <mergeCells count="6">
    <mergeCell ref="B43:G43"/>
    <mergeCell ref="B2:G2"/>
    <mergeCell ref="B3:G3"/>
    <mergeCell ref="B34:G34"/>
    <mergeCell ref="B24:G24"/>
    <mergeCell ref="B29:G29"/>
  </mergeCells>
  <pageMargins left="0.19685039370078741" right="0.19685039370078741" top="0.19685039370078741" bottom="0.19685039370078741" header="0.31496062992125984" footer="0.31496062992125984"/>
  <pageSetup paperSize="9" scale="42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5B7922F1D0741A91622FF37292280" ma:contentTypeVersion="11" ma:contentTypeDescription="Create a new document." ma:contentTypeScope="" ma:versionID="d02bfbb39eb8f6431718982fe525bd6e">
  <xsd:schema xmlns:xsd="http://www.w3.org/2001/XMLSchema" xmlns:xs="http://www.w3.org/2001/XMLSchema" xmlns:p="http://schemas.microsoft.com/office/2006/metadata/properties" xmlns:ns3="dd45ddbb-9584-43b0-aea0-d0bd884fb05a" targetNamespace="http://schemas.microsoft.com/office/2006/metadata/properties" ma:root="true" ma:fieldsID="80745d7e1a55a92a06e49bfaec647fbf" ns3:_="">
    <xsd:import namespace="dd45ddbb-9584-43b0-aea0-d0bd884fb05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5ddbb-9584-43b0-aea0-d0bd884fb05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45ddbb-9584-43b0-aea0-d0bd884fb05a" xsi:nil="true"/>
  </documentManagement>
</p:properties>
</file>

<file path=customXml/itemProps1.xml><?xml version="1.0" encoding="utf-8"?>
<ds:datastoreItem xmlns:ds="http://schemas.openxmlformats.org/officeDocument/2006/customXml" ds:itemID="{AF15C7E7-BCB8-4541-94BC-91DB7DBDD2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ECBEE-D153-4635-9A77-7C07C709A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5ddbb-9584-43b0-aea0-d0bd884fb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E73541-DAC5-4870-9C1C-B6B5A836F988}">
  <ds:schemaRefs>
    <ds:schemaRef ds:uri="http://www.w3.org/XML/1998/namespace"/>
    <ds:schemaRef ds:uri="http://schemas.openxmlformats.org/package/2006/metadata/core-properties"/>
    <ds:schemaRef ds:uri="dd45ddbb-9584-43b0-aea0-d0bd884fb05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KPIs</vt:lpstr>
      <vt:lpstr>KPIs!Print_Area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Murarka</dc:creator>
  <cp:lastModifiedBy>Navtej Singh</cp:lastModifiedBy>
  <dcterms:created xsi:type="dcterms:W3CDTF">2023-05-04T14:21:26Z</dcterms:created>
  <dcterms:modified xsi:type="dcterms:W3CDTF">2026-04-29T12:15:52Z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0x010100B9F5B7922F1D0741A91622FF37292280</vt:lpwstr>
  </property>
</Properties>
</file>